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https://finnfundfi.sharepoint.com/sites/Finnpartnership/Shared Documents/Liikekumppanuustuki/Uudet ehdot 2026/Excelit/Budjetit/"/>
    </mc:Choice>
  </mc:AlternateContent>
  <xr:revisionPtr revIDLastSave="133" documentId="8_{52CBE3CD-BD95-46B9-AD75-E1CB354A1868}" xr6:coauthVersionLast="47" xr6:coauthVersionMax="47" xr10:uidLastSave="{47B36AAD-5F45-4542-A133-ADE09A7E7EC5}"/>
  <bookViews>
    <workbookView xWindow="28680" yWindow="-8595" windowWidth="29040" windowHeight="15720" xr2:uid="{3307DBE3-82A4-4A5D-8303-EADABB213874}"/>
  </bookViews>
  <sheets>
    <sheet name="Summary" sheetId="3" r:id="rId1"/>
    <sheet name="Long-term business partnership" sheetId="2" r:id="rId2"/>
    <sheet name="Piloting w. international org." sheetId="8" r:id="rId3"/>
    <sheet name="Investment project" sheetId="7" r:id="rId4"/>
    <sheet name="Support function project" sheetId="9" r:id="rId5"/>
    <sheet name="Innovation funding" sheetId="10" r:id="rId6"/>
  </sheets>
  <definedNames>
    <definedName name="_xlnm.Print_Area" localSheetId="5">'Innovation funding'!$B$2:$L$94,'Innovation funding'!#REF!,'Innovation funding'!$B$96:$L$174,'Innovation funding'!$B$176:$L$254,'Innovation funding'!$B$256:$L$334,'Innovation funding'!$B$336:$L$415,'Innovation funding'!#REF!,'Innovation funding'!#REF!,'Innovation funding'!#REF!,'Innovation funding'!$B$419:$L$429</definedName>
    <definedName name="_xlnm.Print_Area" localSheetId="3">'Investment project'!$B$2:$L$15,'Investment project'!#REF!,'Investment project'!$B$17:$L$95,'Investment project'!#REF!,'Investment project'!$B$97:$L$175,'Investment project'!#REF!,'Investment project'!#REF!,'Investment project'!#REF!,'Investment project'!#REF!,'Investment project'!$B$178:$L$185</definedName>
    <definedName name="_xlnm.Print_Area" localSheetId="1">'Long-term business partnership'!$B$2:$L$94,'Long-term business partnership'!#REF!,'Long-term business partnership'!$B$96:$L$174,'Long-term business partnership'!$B$176:$L$254,'Long-term business partnership'!$B$256:$L$334,'Long-term business partnership'!$B$336:$L$415,'Long-term business partnership'!$B$417:$L$497,'Long-term business partnership'!$B$499:$L$579,'Long-term business partnership'!#REF!,'Long-term business partnership'!$B$582:$L$594</definedName>
    <definedName name="_xlnm.Print_Area" localSheetId="2">'Piloting w. international org.'!$B$2:$L$94,'Piloting w. international org.'!#REF!,'Piloting w. international org.'!$B$96:$L$174,'Piloting w. international org.'!$B$176:$L$254,'Piloting w. international org.'!$B$256:$L$334,'Piloting w. international org.'!$B$336:$L$415,'Piloting w. international org.'!#REF!,'Piloting w. international org.'!#REF!,'Piloting w. international org.'!#REF!,'Piloting w. international org.'!$B$419:$L$429</definedName>
    <definedName name="_xlnm.Print_Area" localSheetId="4">'Support function project'!$B$2:$L$93,'Support function project'!#REF!,'Support function project'!#REF!,'Support function project'!#REF!,'Support function project'!#REF!,'Support function project'!#REF!,'Support function project'!#REF!,'Support function project'!#REF!,'Support function project'!#REF!,'Support function project'!$B$96:$L$102</definedName>
    <definedName name="_xlnm.Print_Titles" localSheetId="5">'Innovation funding'!$7:$8</definedName>
    <definedName name="_xlnm.Print_Titles" localSheetId="3">'Investment project'!$7:$8</definedName>
    <definedName name="_xlnm.Print_Titles" localSheetId="1">'Long-term business partnership'!$7:$8</definedName>
    <definedName name="_xlnm.Print_Titles" localSheetId="2">'Piloting w. international org.'!$7:$8</definedName>
    <definedName name="_xlnm.Print_Titles" localSheetId="4">'Support function project'!$7:$8</definedName>
    <definedName name="Text104" localSheetId="5">'Innovation funding'!$D$27</definedName>
    <definedName name="Text104" localSheetId="3">'Investment project'!#REF!</definedName>
    <definedName name="Text104" localSheetId="1">'Long-term business partnership'!$D$27</definedName>
    <definedName name="Text104" localSheetId="2">'Piloting w. international org.'!$D$27</definedName>
    <definedName name="Text104" localSheetId="4">'Support function project'!$D$26</definedName>
    <definedName name="Text65" localSheetId="5">'Innovation funding'!#REF!</definedName>
    <definedName name="Text65" localSheetId="3">'Investment project'!#REF!</definedName>
    <definedName name="Text65" localSheetId="1">'Long-term business partnership'!#REF!</definedName>
    <definedName name="Text65" localSheetId="2">'Piloting w. international org.'!#REF!</definedName>
    <definedName name="Text65" localSheetId="4">'Support function project'!#REF!</definedName>
    <definedName name="Text66" localSheetId="5">'Innovation funding'!#REF!</definedName>
    <definedName name="Text66" localSheetId="3">'Investment project'!#REF!</definedName>
    <definedName name="Text66" localSheetId="1">'Long-term business partnership'!#REF!</definedName>
    <definedName name="Text66" localSheetId="2">'Piloting w. international org.'!#REF!</definedName>
    <definedName name="Text66" localSheetId="4">'Support function project'!#REF!</definedName>
    <definedName name="Text67" localSheetId="5">'Innovation funding'!#REF!</definedName>
    <definedName name="Text67" localSheetId="3">'Investment project'!#REF!</definedName>
    <definedName name="Text67" localSheetId="1">'Long-term business partnership'!#REF!</definedName>
    <definedName name="Text67" localSheetId="2">'Piloting w. international org.'!#REF!</definedName>
    <definedName name="Text67" localSheetId="4">'Support function project'!#REF!</definedName>
    <definedName name="Text68" localSheetId="5">'Innovation funding'!#REF!</definedName>
    <definedName name="Text68" localSheetId="3">'Investment project'!#REF!</definedName>
    <definedName name="Text68" localSheetId="1">'Long-term business partnership'!#REF!</definedName>
    <definedName name="Text68" localSheetId="2">'Piloting w. international org.'!#REF!</definedName>
    <definedName name="Text68" localSheetId="4">'Support function project'!#REF!</definedName>
    <definedName name="Text69" localSheetId="5">'Innovation funding'!#REF!</definedName>
    <definedName name="Text69" localSheetId="3">'Investment project'!#REF!</definedName>
    <definedName name="Text69" localSheetId="1">'Long-term business partnership'!#REF!</definedName>
    <definedName name="Text69" localSheetId="2">'Piloting w. international org.'!#REF!</definedName>
    <definedName name="Text69" localSheetId="4">'Support function project'!#REF!</definedName>
    <definedName name="Text70" localSheetId="5">'Innovation funding'!#REF!</definedName>
    <definedName name="Text70" localSheetId="3">'Investment project'!#REF!</definedName>
    <definedName name="Text70" localSheetId="1">'Long-term business partnership'!#REF!</definedName>
    <definedName name="Text70" localSheetId="2">'Piloting w. international org.'!#REF!</definedName>
    <definedName name="Text70" localSheetId="4">'Support function project'!#REF!</definedName>
    <definedName name="Text71" localSheetId="5">'Innovation funding'!#REF!</definedName>
    <definedName name="Text71" localSheetId="3">'Investment project'!#REF!</definedName>
    <definedName name="Text71" localSheetId="1">'Long-term business partnership'!#REF!</definedName>
    <definedName name="Text71" localSheetId="2">'Piloting w. international org.'!#REF!</definedName>
    <definedName name="Text71" localSheetId="4">'Support function project'!#REF!</definedName>
    <definedName name="Text72" localSheetId="5">'Innovation funding'!#REF!</definedName>
    <definedName name="Text72" localSheetId="3">'Investment project'!#REF!</definedName>
    <definedName name="Text72" localSheetId="1">'Long-term business partnership'!#REF!</definedName>
    <definedName name="Text72" localSheetId="2">'Piloting w. international org.'!#REF!</definedName>
    <definedName name="Text72" localSheetId="4">'Support function project'!#REF!</definedName>
    <definedName name="Text73" localSheetId="5">'Innovation funding'!#REF!</definedName>
    <definedName name="Text73" localSheetId="3">'Investment project'!#REF!</definedName>
    <definedName name="Text73" localSheetId="1">'Long-term business partnership'!#REF!</definedName>
    <definedName name="Text73" localSheetId="2">'Piloting w. international org.'!#REF!</definedName>
    <definedName name="Text73" localSheetId="4">'Support function project'!#REF!</definedName>
    <definedName name="Text74" localSheetId="5">'Innovation funding'!#REF!</definedName>
    <definedName name="Text74" localSheetId="3">'Investment project'!#REF!</definedName>
    <definedName name="Text74" localSheetId="1">'Long-term business partnership'!#REF!</definedName>
    <definedName name="Text74" localSheetId="2">'Piloting w. international org.'!#REF!</definedName>
    <definedName name="Text74" localSheetId="4">'Support function project'!#REF!</definedName>
    <definedName name="Text75" localSheetId="5">'Innovation funding'!#REF!</definedName>
    <definedName name="Text75" localSheetId="3">'Investment project'!#REF!</definedName>
    <definedName name="Text75" localSheetId="1">'Long-term business partnership'!#REF!</definedName>
    <definedName name="Text75" localSheetId="2">'Piloting w. international org.'!#REF!</definedName>
    <definedName name="Text75" localSheetId="4">'Support function project'!#REF!</definedName>
    <definedName name="Text76" localSheetId="5">'Innovation funding'!#REF!</definedName>
    <definedName name="Text76" localSheetId="3">'Investment project'!#REF!</definedName>
    <definedName name="Text76" localSheetId="1">'Long-term business partnership'!#REF!</definedName>
    <definedName name="Text76" localSheetId="2">'Piloting w. international org.'!#REF!</definedName>
    <definedName name="Text76" localSheetId="4">'Support function project'!#REF!</definedName>
    <definedName name="Text77" localSheetId="5">'Innovation funding'!#REF!</definedName>
    <definedName name="Text77" localSheetId="3">'Investment project'!#REF!</definedName>
    <definedName name="Text77" localSheetId="1">'Long-term business partnership'!#REF!</definedName>
    <definedName name="Text77" localSheetId="2">'Piloting w. international org.'!#REF!</definedName>
    <definedName name="Text77" localSheetId="4">'Support function project'!#REF!</definedName>
    <definedName name="Text78" localSheetId="5">'Innovation funding'!$F$18</definedName>
    <definedName name="Text78" localSheetId="3">'Investment project'!#REF!</definedName>
    <definedName name="Text78" localSheetId="1">'Long-term business partnership'!$F$18</definedName>
    <definedName name="Text78" localSheetId="2">'Piloting w. international org.'!$F$18</definedName>
    <definedName name="Text78" localSheetId="4">'Support function project'!$F$17</definedName>
    <definedName name="Text79" localSheetId="5">'Innovation funding'!$H$18</definedName>
    <definedName name="Text79" localSheetId="3">'Investment project'!#REF!</definedName>
    <definedName name="Text79" localSheetId="1">'Long-term business partnership'!$H$18</definedName>
    <definedName name="Text79" localSheetId="2">'Piloting w. international org.'!$H$18</definedName>
    <definedName name="Text79" localSheetId="4">'Support function project'!$H$17</definedName>
    <definedName name="Text80" localSheetId="5">'Innovation funding'!$I$18</definedName>
    <definedName name="Text80" localSheetId="3">'Investment project'!#REF!</definedName>
    <definedName name="Text80" localSheetId="1">'Long-term business partnership'!$I$18</definedName>
    <definedName name="Text80" localSheetId="2">'Piloting w. international org.'!$I$18</definedName>
    <definedName name="Text80" localSheetId="4">'Support function project'!$I$17</definedName>
    <definedName name="Text81" localSheetId="5">'Innovation funding'!$J$18</definedName>
    <definedName name="Text81" localSheetId="3">'Investment project'!#REF!</definedName>
    <definedName name="Text81" localSheetId="1">'Long-term business partnership'!$J$18</definedName>
    <definedName name="Text81" localSheetId="2">'Piloting w. international org.'!$J$18</definedName>
    <definedName name="Text81" localSheetId="4">'Support function project'!$J$17</definedName>
    <definedName name="Text98" localSheetId="5">'Innovation funding'!$K$141</definedName>
    <definedName name="Text98" localSheetId="3">'Investment project'!$K$62</definedName>
    <definedName name="Text98" localSheetId="1">'Long-term business partnership'!$K$141</definedName>
    <definedName name="Text98" localSheetId="2">'Piloting w. international org.'!$K$141</definedName>
    <definedName name="Text98" localSheetId="4">'Support function project'!#REF!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23" i="3" l="1"/>
  <c r="I44" i="3"/>
  <c r="I43" i="3"/>
  <c r="I42" i="3"/>
  <c r="I41" i="3"/>
  <c r="I36" i="3"/>
  <c r="I33" i="3"/>
  <c r="I32" i="3"/>
  <c r="I28" i="3"/>
  <c r="I27" i="3"/>
  <c r="I412" i="10" l="1"/>
  <c r="D412" i="10"/>
  <c r="K411" i="10"/>
  <c r="K410" i="10"/>
  <c r="K409" i="10"/>
  <c r="K408" i="10"/>
  <c r="K407" i="10"/>
  <c r="K406" i="10"/>
  <c r="K405" i="10"/>
  <c r="E405" i="10"/>
  <c r="E406" i="10" s="1"/>
  <c r="E407" i="10" s="1"/>
  <c r="E408" i="10" s="1"/>
  <c r="E409" i="10" s="1"/>
  <c r="E410" i="10" s="1"/>
  <c r="E411" i="10" s="1"/>
  <c r="K404" i="10"/>
  <c r="K412" i="10" s="1"/>
  <c r="I400" i="10"/>
  <c r="K399" i="10"/>
  <c r="K400" i="10" s="1"/>
  <c r="K398" i="10"/>
  <c r="K397" i="10"/>
  <c r="K396" i="10"/>
  <c r="K395" i="10"/>
  <c r="K394" i="10"/>
  <c r="K393" i="10"/>
  <c r="K392" i="10"/>
  <c r="E392" i="10"/>
  <c r="E393" i="10" s="1"/>
  <c r="E394" i="10" s="1"/>
  <c r="E395" i="10" s="1"/>
  <c r="E396" i="10" s="1"/>
  <c r="E397" i="10" s="1"/>
  <c r="E398" i="10" s="1"/>
  <c r="K391" i="10"/>
  <c r="K389" i="10"/>
  <c r="K388" i="10"/>
  <c r="K387" i="10"/>
  <c r="K386" i="10"/>
  <c r="K385" i="10"/>
  <c r="K384" i="10"/>
  <c r="E384" i="10"/>
  <c r="E385" i="10" s="1"/>
  <c r="E386" i="10" s="1"/>
  <c r="E387" i="10" s="1"/>
  <c r="E388" i="10" s="1"/>
  <c r="E389" i="10" s="1"/>
  <c r="K383" i="10"/>
  <c r="E383" i="10"/>
  <c r="K382" i="10"/>
  <c r="K390" i="10" s="1"/>
  <c r="I379" i="10"/>
  <c r="D379" i="10"/>
  <c r="K377" i="10"/>
  <c r="K376" i="10"/>
  <c r="K375" i="10"/>
  <c r="K374" i="10"/>
  <c r="K378" i="10" s="1"/>
  <c r="K373" i="10"/>
  <c r="K372" i="10"/>
  <c r="K371" i="10"/>
  <c r="E371" i="10"/>
  <c r="E372" i="10" s="1"/>
  <c r="E373" i="10" s="1"/>
  <c r="E374" i="10" s="1"/>
  <c r="E375" i="10" s="1"/>
  <c r="E376" i="10" s="1"/>
  <c r="E377" i="10" s="1"/>
  <c r="K370" i="10"/>
  <c r="K368" i="10"/>
  <c r="K367" i="10"/>
  <c r="K366" i="10"/>
  <c r="K365" i="10"/>
  <c r="K364" i="10"/>
  <c r="K363" i="10"/>
  <c r="E363" i="10"/>
  <c r="E364" i="10" s="1"/>
  <c r="E365" i="10" s="1"/>
  <c r="E366" i="10" s="1"/>
  <c r="E367" i="10" s="1"/>
  <c r="E368" i="10" s="1"/>
  <c r="K362" i="10"/>
  <c r="E362" i="10"/>
  <c r="D362" i="10"/>
  <c r="K361" i="10"/>
  <c r="K369" i="10" s="1"/>
  <c r="I358" i="10"/>
  <c r="D358" i="10"/>
  <c r="K357" i="10"/>
  <c r="E351" i="10"/>
  <c r="E352" i="10" s="1"/>
  <c r="E353" i="10" s="1"/>
  <c r="E354" i="10" s="1"/>
  <c r="E355" i="10" s="1"/>
  <c r="E356" i="10" s="1"/>
  <c r="E350" i="10"/>
  <c r="K348" i="10"/>
  <c r="E343" i="10"/>
  <c r="E344" i="10" s="1"/>
  <c r="E345" i="10" s="1"/>
  <c r="E346" i="10" s="1"/>
  <c r="E347" i="10" s="1"/>
  <c r="E342" i="10"/>
  <c r="E341" i="10"/>
  <c r="I331" i="10"/>
  <c r="D331" i="10"/>
  <c r="K330" i="10"/>
  <c r="K329" i="10"/>
  <c r="K328" i="10"/>
  <c r="K327" i="10"/>
  <c r="K326" i="10"/>
  <c r="K325" i="10"/>
  <c r="K324" i="10"/>
  <c r="E324" i="10"/>
  <c r="E325" i="10" s="1"/>
  <c r="E326" i="10" s="1"/>
  <c r="E327" i="10" s="1"/>
  <c r="E328" i="10" s="1"/>
  <c r="E329" i="10" s="1"/>
  <c r="E330" i="10" s="1"/>
  <c r="K323" i="10"/>
  <c r="K331" i="10" s="1"/>
  <c r="I318" i="10"/>
  <c r="K316" i="10"/>
  <c r="K315" i="10"/>
  <c r="K314" i="10"/>
  <c r="K313" i="10"/>
  <c r="K312" i="10"/>
  <c r="K311" i="10"/>
  <c r="K310" i="10"/>
  <c r="E310" i="10"/>
  <c r="E311" i="10" s="1"/>
  <c r="E312" i="10" s="1"/>
  <c r="E313" i="10" s="1"/>
  <c r="E314" i="10" s="1"/>
  <c r="E315" i="10" s="1"/>
  <c r="E316" i="10" s="1"/>
  <c r="K309" i="10"/>
  <c r="K317" i="10" s="1"/>
  <c r="K307" i="10"/>
  <c r="K306" i="10"/>
  <c r="K305" i="10"/>
  <c r="K304" i="10"/>
  <c r="K303" i="10"/>
  <c r="K302" i="10"/>
  <c r="K301" i="10"/>
  <c r="E301" i="10"/>
  <c r="E302" i="10" s="1"/>
  <c r="E303" i="10" s="1"/>
  <c r="E304" i="10" s="1"/>
  <c r="E305" i="10" s="1"/>
  <c r="E306" i="10" s="1"/>
  <c r="E307" i="10" s="1"/>
  <c r="K300" i="10"/>
  <c r="K308" i="10" s="1"/>
  <c r="I297" i="10"/>
  <c r="D297" i="10"/>
  <c r="K295" i="10"/>
  <c r="K294" i="10"/>
  <c r="K293" i="10"/>
  <c r="K292" i="10"/>
  <c r="K291" i="10"/>
  <c r="K290" i="10"/>
  <c r="K289" i="10"/>
  <c r="E289" i="10"/>
  <c r="E290" i="10" s="1"/>
  <c r="E291" i="10" s="1"/>
  <c r="E292" i="10" s="1"/>
  <c r="E293" i="10" s="1"/>
  <c r="E294" i="10" s="1"/>
  <c r="E295" i="10" s="1"/>
  <c r="K288" i="10"/>
  <c r="K296" i="10" s="1"/>
  <c r="K297" i="10" s="1"/>
  <c r="K286" i="10"/>
  <c r="K285" i="10"/>
  <c r="K284" i="10"/>
  <c r="K283" i="10"/>
  <c r="K282" i="10"/>
  <c r="K281" i="10"/>
  <c r="K280" i="10"/>
  <c r="E280" i="10"/>
  <c r="E281" i="10" s="1"/>
  <c r="E282" i="10" s="1"/>
  <c r="E283" i="10" s="1"/>
  <c r="E284" i="10" s="1"/>
  <c r="E285" i="10" s="1"/>
  <c r="E286" i="10" s="1"/>
  <c r="D280" i="10"/>
  <c r="K279" i="10"/>
  <c r="K287" i="10" s="1"/>
  <c r="I276" i="10"/>
  <c r="D276" i="10"/>
  <c r="K275" i="10"/>
  <c r="K276" i="10" s="1"/>
  <c r="E268" i="10"/>
  <c r="E269" i="10" s="1"/>
  <c r="E270" i="10" s="1"/>
  <c r="E271" i="10" s="1"/>
  <c r="E272" i="10" s="1"/>
  <c r="E273" i="10" s="1"/>
  <c r="E274" i="10" s="1"/>
  <c r="K266" i="10"/>
  <c r="E259" i="10"/>
  <c r="E260" i="10" s="1"/>
  <c r="E261" i="10" s="1"/>
  <c r="E262" i="10" s="1"/>
  <c r="E263" i="10" s="1"/>
  <c r="E264" i="10" s="1"/>
  <c r="E265" i="10" s="1"/>
  <c r="K251" i="10"/>
  <c r="I251" i="10"/>
  <c r="D251" i="10"/>
  <c r="K250" i="10"/>
  <c r="K249" i="10"/>
  <c r="K248" i="10"/>
  <c r="K247" i="10"/>
  <c r="K246" i="10"/>
  <c r="K245" i="10"/>
  <c r="E245" i="10"/>
  <c r="E246" i="10" s="1"/>
  <c r="E247" i="10" s="1"/>
  <c r="E248" i="10" s="1"/>
  <c r="E249" i="10" s="1"/>
  <c r="E250" i="10" s="1"/>
  <c r="K244" i="10"/>
  <c r="E244" i="10"/>
  <c r="K243" i="10"/>
  <c r="I238" i="10"/>
  <c r="K236" i="10"/>
  <c r="K235" i="10"/>
  <c r="K234" i="10"/>
  <c r="K233" i="10"/>
  <c r="K232" i="10"/>
  <c r="K231" i="10"/>
  <c r="K230" i="10"/>
  <c r="E230" i="10"/>
  <c r="E231" i="10" s="1"/>
  <c r="E232" i="10" s="1"/>
  <c r="E233" i="10" s="1"/>
  <c r="E234" i="10" s="1"/>
  <c r="E235" i="10" s="1"/>
  <c r="E236" i="10" s="1"/>
  <c r="K229" i="10"/>
  <c r="K237" i="10" s="1"/>
  <c r="K227" i="10"/>
  <c r="K226" i="10"/>
  <c r="K225" i="10"/>
  <c r="K224" i="10"/>
  <c r="K223" i="10"/>
  <c r="K222" i="10"/>
  <c r="E222" i="10"/>
  <c r="E223" i="10" s="1"/>
  <c r="E224" i="10" s="1"/>
  <c r="E225" i="10" s="1"/>
  <c r="E226" i="10" s="1"/>
  <c r="E227" i="10" s="1"/>
  <c r="K221" i="10"/>
  <c r="E221" i="10"/>
  <c r="K220" i="10"/>
  <c r="K228" i="10" s="1"/>
  <c r="I217" i="10"/>
  <c r="D217" i="10"/>
  <c r="K215" i="10"/>
  <c r="K214" i="10"/>
  <c r="K213" i="10"/>
  <c r="K212" i="10"/>
  <c r="K211" i="10"/>
  <c r="K210" i="10"/>
  <c r="K209" i="10"/>
  <c r="E209" i="10"/>
  <c r="E210" i="10" s="1"/>
  <c r="E211" i="10" s="1"/>
  <c r="E212" i="10" s="1"/>
  <c r="E213" i="10" s="1"/>
  <c r="E214" i="10" s="1"/>
  <c r="E215" i="10" s="1"/>
  <c r="K208" i="10"/>
  <c r="K216" i="10" s="1"/>
  <c r="K217" i="10" s="1"/>
  <c r="K206" i="10"/>
  <c r="K205" i="10"/>
  <c r="K204" i="10"/>
  <c r="K203" i="10"/>
  <c r="K202" i="10"/>
  <c r="K201" i="10"/>
  <c r="E201" i="10"/>
  <c r="E202" i="10" s="1"/>
  <c r="E203" i="10" s="1"/>
  <c r="E204" i="10" s="1"/>
  <c r="E205" i="10" s="1"/>
  <c r="E206" i="10" s="1"/>
  <c r="K200" i="10"/>
  <c r="E200" i="10"/>
  <c r="D200" i="10"/>
  <c r="K199" i="10"/>
  <c r="K207" i="10" s="1"/>
  <c r="I196" i="10"/>
  <c r="D196" i="10"/>
  <c r="K195" i="10"/>
  <c r="K196" i="10" s="1"/>
  <c r="E188" i="10"/>
  <c r="E189" i="10" s="1"/>
  <c r="E190" i="10" s="1"/>
  <c r="E191" i="10" s="1"/>
  <c r="E192" i="10" s="1"/>
  <c r="E193" i="10" s="1"/>
  <c r="E194" i="10" s="1"/>
  <c r="K186" i="10"/>
  <c r="E180" i="10"/>
  <c r="E181" i="10" s="1"/>
  <c r="E182" i="10" s="1"/>
  <c r="E183" i="10" s="1"/>
  <c r="E184" i="10" s="1"/>
  <c r="E185" i="10" s="1"/>
  <c r="E179" i="10"/>
  <c r="I171" i="10"/>
  <c r="D171" i="10"/>
  <c r="K170" i="10"/>
  <c r="K169" i="10"/>
  <c r="K168" i="10"/>
  <c r="K167" i="10"/>
  <c r="K166" i="10"/>
  <c r="K165" i="10"/>
  <c r="K164" i="10"/>
  <c r="E164" i="10"/>
  <c r="K163" i="10"/>
  <c r="K171" i="10" s="1"/>
  <c r="I158" i="10"/>
  <c r="K156" i="10"/>
  <c r="K155" i="10"/>
  <c r="K154" i="10"/>
  <c r="K153" i="10"/>
  <c r="K152" i="10"/>
  <c r="K151" i="10"/>
  <c r="K150" i="10"/>
  <c r="E150" i="10"/>
  <c r="E151" i="10" s="1"/>
  <c r="E152" i="10" s="1"/>
  <c r="E153" i="10" s="1"/>
  <c r="E154" i="10" s="1"/>
  <c r="E155" i="10" s="1"/>
  <c r="E156" i="10" s="1"/>
  <c r="K149" i="10"/>
  <c r="K157" i="10" s="1"/>
  <c r="K147" i="10"/>
  <c r="K146" i="10"/>
  <c r="K148" i="10" s="1"/>
  <c r="K145" i="10"/>
  <c r="K144" i="10"/>
  <c r="K143" i="10"/>
  <c r="K142" i="10"/>
  <c r="K141" i="10"/>
  <c r="E141" i="10"/>
  <c r="K140" i="10"/>
  <c r="I137" i="10"/>
  <c r="D137" i="10"/>
  <c r="K135" i="10"/>
  <c r="K134" i="10"/>
  <c r="K133" i="10"/>
  <c r="K132" i="10"/>
  <c r="K131" i="10"/>
  <c r="K130" i="10"/>
  <c r="K129" i="10"/>
  <c r="E129" i="10"/>
  <c r="E130" i="10" s="1"/>
  <c r="E131" i="10" s="1"/>
  <c r="E132" i="10" s="1"/>
  <c r="E133" i="10" s="1"/>
  <c r="E134" i="10" s="1"/>
  <c r="E135" i="10" s="1"/>
  <c r="K128" i="10"/>
  <c r="K136" i="10" s="1"/>
  <c r="K137" i="10" s="1"/>
  <c r="K126" i="10"/>
  <c r="K127" i="10" s="1"/>
  <c r="K125" i="10"/>
  <c r="K124" i="10"/>
  <c r="K123" i="10"/>
  <c r="K122" i="10"/>
  <c r="K121" i="10"/>
  <c r="K120" i="10"/>
  <c r="E120" i="10"/>
  <c r="E121" i="10" s="1"/>
  <c r="E122" i="10" s="1"/>
  <c r="E123" i="10" s="1"/>
  <c r="E124" i="10" s="1"/>
  <c r="E125" i="10" s="1"/>
  <c r="E126" i="10" s="1"/>
  <c r="D120" i="10"/>
  <c r="K119" i="10"/>
  <c r="I116" i="10"/>
  <c r="D116" i="10"/>
  <c r="K115" i="10"/>
  <c r="K116" i="10" s="1"/>
  <c r="E108" i="10"/>
  <c r="E109" i="10" s="1"/>
  <c r="K106" i="10"/>
  <c r="E99" i="10"/>
  <c r="K90" i="10"/>
  <c r="K89" i="10"/>
  <c r="K88" i="10"/>
  <c r="K91" i="10" s="1"/>
  <c r="K87" i="10"/>
  <c r="K86" i="10"/>
  <c r="K85" i="10"/>
  <c r="K84" i="10"/>
  <c r="E84" i="10"/>
  <c r="E85" i="10" s="1"/>
  <c r="K83" i="10"/>
  <c r="K76" i="10"/>
  <c r="K75" i="10"/>
  <c r="K74" i="10"/>
  <c r="K73" i="10"/>
  <c r="K72" i="10"/>
  <c r="K71" i="10"/>
  <c r="K70" i="10"/>
  <c r="E70" i="10"/>
  <c r="E71" i="10" s="1"/>
  <c r="E72" i="10" s="1"/>
  <c r="E73" i="10" s="1"/>
  <c r="K69" i="10"/>
  <c r="K77" i="10" s="1"/>
  <c r="K78" i="10" s="1"/>
  <c r="K67" i="10"/>
  <c r="K66" i="10"/>
  <c r="K65" i="10"/>
  <c r="K64" i="10"/>
  <c r="K63" i="10"/>
  <c r="K62" i="10"/>
  <c r="K61" i="10"/>
  <c r="E61" i="10"/>
  <c r="E62" i="10" s="1"/>
  <c r="E63" i="10" s="1"/>
  <c r="E64" i="10" s="1"/>
  <c r="K60" i="10"/>
  <c r="K68" i="10" s="1"/>
  <c r="K55" i="10"/>
  <c r="K54" i="10"/>
  <c r="K53" i="10"/>
  <c r="K52" i="10"/>
  <c r="K51" i="10"/>
  <c r="K50" i="10"/>
  <c r="K49" i="10"/>
  <c r="E49" i="10"/>
  <c r="E50" i="10" s="1"/>
  <c r="E51" i="10" s="1"/>
  <c r="E52" i="10" s="1"/>
  <c r="K48" i="10"/>
  <c r="K56" i="10" s="1"/>
  <c r="K57" i="10" s="1"/>
  <c r="K46" i="10"/>
  <c r="K45" i="10"/>
  <c r="K44" i="10"/>
  <c r="K43" i="10"/>
  <c r="K42" i="10"/>
  <c r="K47" i="10" s="1"/>
  <c r="K41" i="10"/>
  <c r="K40" i="10"/>
  <c r="E40" i="10"/>
  <c r="E41" i="10" s="1"/>
  <c r="E42" i="10" s="1"/>
  <c r="E43" i="10" s="1"/>
  <c r="K39" i="10"/>
  <c r="K35" i="10"/>
  <c r="K36" i="10" s="1"/>
  <c r="E28" i="10"/>
  <c r="E29" i="10" s="1"/>
  <c r="K26" i="10"/>
  <c r="E19" i="10"/>
  <c r="E20" i="10" s="1"/>
  <c r="K39" i="8"/>
  <c r="K358" i="10" l="1"/>
  <c r="K238" i="10"/>
  <c r="K254" i="10"/>
  <c r="K423" i="10" s="1"/>
  <c r="K379" i="10"/>
  <c r="K158" i="10"/>
  <c r="K174" i="10" s="1"/>
  <c r="K422" i="10" s="1"/>
  <c r="K94" i="10"/>
  <c r="K421" i="10" s="1"/>
  <c r="K318" i="10"/>
  <c r="K334" i="10" s="1"/>
  <c r="K424" i="10" s="1"/>
  <c r="I217" i="2"/>
  <c r="D198" i="2"/>
  <c r="K162" i="2"/>
  <c r="D564" i="2"/>
  <c r="D565" i="2"/>
  <c r="D563" i="2"/>
  <c r="D482" i="2"/>
  <c r="D483" i="2"/>
  <c r="D481" i="2"/>
  <c r="D401" i="2"/>
  <c r="D402" i="2"/>
  <c r="D400" i="2"/>
  <c r="D320" i="2"/>
  <c r="D319" i="2"/>
  <c r="D318" i="2"/>
  <c r="D240" i="2"/>
  <c r="D239" i="2"/>
  <c r="D238" i="2"/>
  <c r="D158" i="2"/>
  <c r="D116" i="2"/>
  <c r="K415" i="10" l="1"/>
  <c r="K425" i="10" s="1"/>
  <c r="K427" i="10"/>
  <c r="K36" i="3"/>
  <c r="K33" i="3"/>
  <c r="K32" i="3"/>
  <c r="K28" i="3"/>
  <c r="K27" i="3"/>
  <c r="K34" i="3" l="1"/>
  <c r="K29" i="3"/>
  <c r="K171" i="7" l="1"/>
  <c r="K170" i="7"/>
  <c r="K169" i="7"/>
  <c r="K168" i="7"/>
  <c r="K167" i="7"/>
  <c r="K166" i="7"/>
  <c r="K165" i="7"/>
  <c r="K164" i="7"/>
  <c r="K157" i="7"/>
  <c r="K156" i="7"/>
  <c r="K155" i="7"/>
  <c r="K154" i="7"/>
  <c r="K153" i="7"/>
  <c r="K152" i="7"/>
  <c r="K151" i="7"/>
  <c r="K150" i="7"/>
  <c r="K148" i="7"/>
  <c r="K147" i="7"/>
  <c r="K146" i="7"/>
  <c r="K145" i="7"/>
  <c r="K144" i="7"/>
  <c r="K143" i="7"/>
  <c r="K142" i="7"/>
  <c r="K141" i="7"/>
  <c r="K136" i="7"/>
  <c r="K135" i="7"/>
  <c r="K134" i="7"/>
  <c r="K133" i="7"/>
  <c r="K132" i="7"/>
  <c r="K131" i="7"/>
  <c r="K130" i="7"/>
  <c r="K129" i="7"/>
  <c r="K127" i="7"/>
  <c r="K126" i="7"/>
  <c r="K125" i="7"/>
  <c r="K124" i="7"/>
  <c r="K123" i="7"/>
  <c r="K122" i="7"/>
  <c r="K121" i="7"/>
  <c r="K120" i="7"/>
  <c r="K91" i="7"/>
  <c r="K90" i="7"/>
  <c r="K89" i="7"/>
  <c r="K88" i="7"/>
  <c r="K87" i="7"/>
  <c r="K86" i="7"/>
  <c r="K85" i="7"/>
  <c r="K84" i="7"/>
  <c r="K77" i="7"/>
  <c r="K76" i="7"/>
  <c r="K75" i="7"/>
  <c r="K74" i="7"/>
  <c r="K73" i="7"/>
  <c r="K72" i="7"/>
  <c r="K71" i="7"/>
  <c r="K70" i="7"/>
  <c r="K68" i="7"/>
  <c r="K67" i="7"/>
  <c r="K66" i="7"/>
  <c r="K65" i="7"/>
  <c r="K64" i="7"/>
  <c r="K63" i="7"/>
  <c r="K62" i="7"/>
  <c r="K61" i="7"/>
  <c r="K56" i="7"/>
  <c r="K55" i="7"/>
  <c r="K54" i="7"/>
  <c r="K53" i="7"/>
  <c r="K52" i="7"/>
  <c r="K51" i="7"/>
  <c r="K50" i="7"/>
  <c r="K49" i="7"/>
  <c r="K47" i="7"/>
  <c r="K46" i="7"/>
  <c r="K45" i="7"/>
  <c r="K44" i="7"/>
  <c r="K43" i="7"/>
  <c r="K42" i="7"/>
  <c r="K41" i="7"/>
  <c r="K40" i="7"/>
  <c r="K116" i="7"/>
  <c r="K107" i="7"/>
  <c r="K36" i="7"/>
  <c r="K27" i="7"/>
  <c r="K411" i="8"/>
  <c r="K410" i="8"/>
  <c r="K409" i="8"/>
  <c r="K408" i="8"/>
  <c r="K407" i="8"/>
  <c r="K406" i="8"/>
  <c r="K405" i="8"/>
  <c r="K404" i="8"/>
  <c r="K398" i="8"/>
  <c r="K397" i="8"/>
  <c r="K396" i="8"/>
  <c r="K395" i="8"/>
  <c r="K394" i="8"/>
  <c r="K393" i="8"/>
  <c r="K392" i="8"/>
  <c r="K391" i="8"/>
  <c r="K389" i="8"/>
  <c r="K388" i="8"/>
  <c r="K387" i="8"/>
  <c r="K386" i="8"/>
  <c r="K385" i="8"/>
  <c r="K384" i="8"/>
  <c r="K383" i="8"/>
  <c r="K382" i="8"/>
  <c r="K377" i="8"/>
  <c r="K376" i="8"/>
  <c r="K375" i="8"/>
  <c r="K374" i="8"/>
  <c r="K373" i="8"/>
  <c r="K372" i="8"/>
  <c r="K371" i="8"/>
  <c r="K370" i="8"/>
  <c r="K368" i="8"/>
  <c r="K367" i="8"/>
  <c r="K366" i="8"/>
  <c r="K365" i="8"/>
  <c r="K364" i="8"/>
  <c r="K363" i="8"/>
  <c r="K362" i="8"/>
  <c r="K361" i="8"/>
  <c r="K330" i="8"/>
  <c r="K329" i="8"/>
  <c r="K328" i="8"/>
  <c r="K327" i="8"/>
  <c r="K326" i="8"/>
  <c r="K325" i="8"/>
  <c r="K324" i="8"/>
  <c r="K323" i="8"/>
  <c r="K316" i="8"/>
  <c r="K315" i="8"/>
  <c r="K314" i="8"/>
  <c r="K313" i="8"/>
  <c r="K312" i="8"/>
  <c r="K311" i="8"/>
  <c r="K310" i="8"/>
  <c r="K309" i="8"/>
  <c r="K307" i="8"/>
  <c r="K306" i="8"/>
  <c r="K305" i="8"/>
  <c r="K304" i="8"/>
  <c r="K303" i="8"/>
  <c r="K302" i="8"/>
  <c r="K301" i="8"/>
  <c r="K300" i="8"/>
  <c r="K295" i="8"/>
  <c r="K294" i="8"/>
  <c r="K293" i="8"/>
  <c r="K292" i="8"/>
  <c r="K291" i="8"/>
  <c r="K290" i="8"/>
  <c r="K289" i="8"/>
  <c r="K288" i="8"/>
  <c r="K286" i="8"/>
  <c r="K285" i="8"/>
  <c r="K284" i="8"/>
  <c r="K283" i="8"/>
  <c r="K282" i="8"/>
  <c r="K281" i="8"/>
  <c r="K280" i="8"/>
  <c r="K279" i="8"/>
  <c r="K250" i="8"/>
  <c r="K249" i="8"/>
  <c r="K248" i="8"/>
  <c r="K247" i="8"/>
  <c r="K246" i="8"/>
  <c r="K245" i="8"/>
  <c r="K244" i="8"/>
  <c r="K243" i="8"/>
  <c r="K236" i="8"/>
  <c r="K235" i="8"/>
  <c r="K234" i="8"/>
  <c r="K233" i="8"/>
  <c r="K232" i="8"/>
  <c r="K231" i="8"/>
  <c r="K230" i="8"/>
  <c r="K229" i="8"/>
  <c r="K227" i="8"/>
  <c r="K226" i="8"/>
  <c r="K225" i="8"/>
  <c r="K224" i="8"/>
  <c r="K223" i="8"/>
  <c r="K222" i="8"/>
  <c r="K221" i="8"/>
  <c r="K220" i="8"/>
  <c r="K215" i="8"/>
  <c r="K214" i="8"/>
  <c r="K213" i="8"/>
  <c r="K212" i="8"/>
  <c r="K211" i="8"/>
  <c r="K210" i="8"/>
  <c r="K209" i="8"/>
  <c r="K208" i="8"/>
  <c r="K206" i="8"/>
  <c r="K205" i="8"/>
  <c r="K204" i="8"/>
  <c r="K203" i="8"/>
  <c r="K202" i="8"/>
  <c r="K201" i="8"/>
  <c r="K200" i="8"/>
  <c r="K199" i="8"/>
  <c r="K170" i="8"/>
  <c r="K169" i="8"/>
  <c r="K168" i="8"/>
  <c r="K167" i="8"/>
  <c r="K166" i="8"/>
  <c r="K165" i="8"/>
  <c r="K164" i="8"/>
  <c r="K163" i="8"/>
  <c r="K156" i="8"/>
  <c r="K155" i="8"/>
  <c r="K154" i="8"/>
  <c r="K153" i="8"/>
  <c r="K152" i="8"/>
  <c r="K151" i="8"/>
  <c r="K150" i="8"/>
  <c r="K149" i="8"/>
  <c r="K147" i="8"/>
  <c r="K146" i="8"/>
  <c r="K145" i="8"/>
  <c r="K144" i="8"/>
  <c r="K143" i="8"/>
  <c r="K142" i="8"/>
  <c r="K141" i="8"/>
  <c r="K140" i="8"/>
  <c r="K135" i="8"/>
  <c r="K134" i="8"/>
  <c r="K133" i="8"/>
  <c r="K132" i="8"/>
  <c r="K131" i="8"/>
  <c r="K130" i="8"/>
  <c r="K129" i="8"/>
  <c r="K128" i="8"/>
  <c r="K126" i="8"/>
  <c r="K125" i="8"/>
  <c r="K124" i="8"/>
  <c r="K123" i="8"/>
  <c r="K122" i="8"/>
  <c r="K121" i="8"/>
  <c r="K120" i="8"/>
  <c r="K119" i="8"/>
  <c r="K357" i="8"/>
  <c r="K348" i="8"/>
  <c r="K275" i="8"/>
  <c r="K266" i="8"/>
  <c r="K195" i="8"/>
  <c r="K186" i="8"/>
  <c r="K196" i="8" s="1"/>
  <c r="K115" i="8"/>
  <c r="K106" i="8"/>
  <c r="K520" i="2"/>
  <c r="K511" i="2"/>
  <c r="K438" i="2"/>
  <c r="K429" i="2"/>
  <c r="K411" i="2"/>
  <c r="K575" i="2"/>
  <c r="K574" i="2"/>
  <c r="K573" i="2"/>
  <c r="K572" i="2"/>
  <c r="K571" i="2"/>
  <c r="K570" i="2"/>
  <c r="K569" i="2"/>
  <c r="K568" i="2"/>
  <c r="K561" i="2"/>
  <c r="K560" i="2"/>
  <c r="K559" i="2"/>
  <c r="K558" i="2"/>
  <c r="K557" i="2"/>
  <c r="K556" i="2"/>
  <c r="K555" i="2"/>
  <c r="K554" i="2"/>
  <c r="K552" i="2"/>
  <c r="K551" i="2"/>
  <c r="K550" i="2"/>
  <c r="K549" i="2"/>
  <c r="K548" i="2"/>
  <c r="K547" i="2"/>
  <c r="K546" i="2"/>
  <c r="K545" i="2"/>
  <c r="K540" i="2"/>
  <c r="K539" i="2"/>
  <c r="K538" i="2"/>
  <c r="K537" i="2"/>
  <c r="K536" i="2"/>
  <c r="K535" i="2"/>
  <c r="K534" i="2"/>
  <c r="K533" i="2"/>
  <c r="K531" i="2"/>
  <c r="K530" i="2"/>
  <c r="K529" i="2"/>
  <c r="K528" i="2"/>
  <c r="K527" i="2"/>
  <c r="K526" i="2"/>
  <c r="K525" i="2"/>
  <c r="K524" i="2"/>
  <c r="K493" i="2"/>
  <c r="K492" i="2"/>
  <c r="K491" i="2"/>
  <c r="K490" i="2"/>
  <c r="K489" i="2"/>
  <c r="K488" i="2"/>
  <c r="K487" i="2"/>
  <c r="K486" i="2"/>
  <c r="K479" i="2"/>
  <c r="K478" i="2"/>
  <c r="K477" i="2"/>
  <c r="K476" i="2"/>
  <c r="K475" i="2"/>
  <c r="K474" i="2"/>
  <c r="K473" i="2"/>
  <c r="K472" i="2"/>
  <c r="K470" i="2"/>
  <c r="K469" i="2"/>
  <c r="K468" i="2"/>
  <c r="K467" i="2"/>
  <c r="K466" i="2"/>
  <c r="K465" i="2"/>
  <c r="K464" i="2"/>
  <c r="K463" i="2"/>
  <c r="K458" i="2"/>
  <c r="K457" i="2"/>
  <c r="K456" i="2"/>
  <c r="K455" i="2"/>
  <c r="K454" i="2"/>
  <c r="K453" i="2"/>
  <c r="K452" i="2"/>
  <c r="K451" i="2"/>
  <c r="K449" i="2"/>
  <c r="K448" i="2"/>
  <c r="K447" i="2"/>
  <c r="K446" i="2"/>
  <c r="K445" i="2"/>
  <c r="K444" i="2"/>
  <c r="K443" i="2"/>
  <c r="K442" i="2"/>
  <c r="K410" i="2"/>
  <c r="K409" i="2"/>
  <c r="K408" i="2"/>
  <c r="K407" i="2"/>
  <c r="K406" i="2"/>
  <c r="K405" i="2"/>
  <c r="K404" i="2"/>
  <c r="K398" i="2"/>
  <c r="K397" i="2"/>
  <c r="K396" i="2"/>
  <c r="K395" i="2"/>
  <c r="K394" i="2"/>
  <c r="K393" i="2"/>
  <c r="K392" i="2"/>
  <c r="K391" i="2"/>
  <c r="K389" i="2"/>
  <c r="K388" i="2"/>
  <c r="K387" i="2"/>
  <c r="K386" i="2"/>
  <c r="K385" i="2"/>
  <c r="K384" i="2"/>
  <c r="K383" i="2"/>
  <c r="K382" i="2"/>
  <c r="K377" i="2"/>
  <c r="K376" i="2"/>
  <c r="K375" i="2"/>
  <c r="K374" i="2"/>
  <c r="K373" i="2"/>
  <c r="K372" i="2"/>
  <c r="K371" i="2"/>
  <c r="K370" i="2"/>
  <c r="K368" i="2"/>
  <c r="K367" i="2"/>
  <c r="K366" i="2"/>
  <c r="K365" i="2"/>
  <c r="K364" i="2"/>
  <c r="K363" i="2"/>
  <c r="K362" i="2"/>
  <c r="K361" i="2"/>
  <c r="K357" i="2"/>
  <c r="K348" i="2"/>
  <c r="K330" i="2"/>
  <c r="K329" i="2"/>
  <c r="K328" i="2"/>
  <c r="K327" i="2"/>
  <c r="K326" i="2"/>
  <c r="K325" i="2"/>
  <c r="K324" i="2"/>
  <c r="K323" i="2"/>
  <c r="K316" i="2"/>
  <c r="K315" i="2"/>
  <c r="K314" i="2"/>
  <c r="K313" i="2"/>
  <c r="K312" i="2"/>
  <c r="K311" i="2"/>
  <c r="K310" i="2"/>
  <c r="K309" i="2"/>
  <c r="K307" i="2"/>
  <c r="K306" i="2"/>
  <c r="K305" i="2"/>
  <c r="K304" i="2"/>
  <c r="K303" i="2"/>
  <c r="K302" i="2"/>
  <c r="K301" i="2"/>
  <c r="K300" i="2"/>
  <c r="K295" i="2"/>
  <c r="K294" i="2"/>
  <c r="K293" i="2"/>
  <c r="K292" i="2"/>
  <c r="K291" i="2"/>
  <c r="K290" i="2"/>
  <c r="K289" i="2"/>
  <c r="K288" i="2"/>
  <c r="K286" i="2"/>
  <c r="K285" i="2"/>
  <c r="K284" i="2"/>
  <c r="K283" i="2"/>
  <c r="K282" i="2"/>
  <c r="K281" i="2"/>
  <c r="K280" i="2"/>
  <c r="K279" i="2"/>
  <c r="K275" i="2"/>
  <c r="K266" i="2"/>
  <c r="K244" i="2"/>
  <c r="K245" i="2"/>
  <c r="K246" i="2"/>
  <c r="K247" i="2"/>
  <c r="K248" i="2"/>
  <c r="K249" i="2"/>
  <c r="K250" i="2"/>
  <c r="K243" i="2"/>
  <c r="K230" i="2"/>
  <c r="K231" i="2"/>
  <c r="K232" i="2"/>
  <c r="K233" i="2"/>
  <c r="K234" i="2"/>
  <c r="K235" i="2"/>
  <c r="K236" i="2"/>
  <c r="K229" i="2"/>
  <c r="K221" i="2"/>
  <c r="K222" i="2"/>
  <c r="K223" i="2"/>
  <c r="K224" i="2"/>
  <c r="K225" i="2"/>
  <c r="K226" i="2"/>
  <c r="K227" i="2"/>
  <c r="K220" i="2"/>
  <c r="K215" i="2"/>
  <c r="K214" i="2"/>
  <c r="K213" i="2"/>
  <c r="K212" i="2"/>
  <c r="K211" i="2"/>
  <c r="K210" i="2"/>
  <c r="K209" i="2"/>
  <c r="K208" i="2"/>
  <c r="K206" i="2"/>
  <c r="K205" i="2"/>
  <c r="K204" i="2"/>
  <c r="K203" i="2"/>
  <c r="K202" i="2"/>
  <c r="K201" i="2"/>
  <c r="K200" i="2"/>
  <c r="K199" i="2"/>
  <c r="K195" i="2"/>
  <c r="K186" i="2"/>
  <c r="K116" i="8" l="1"/>
  <c r="K358" i="2"/>
  <c r="K117" i="7"/>
  <c r="K358" i="8"/>
  <c r="K57" i="7"/>
  <c r="K92" i="7"/>
  <c r="K172" i="7"/>
  <c r="K37" i="7"/>
  <c r="K69" i="7"/>
  <c r="K137" i="7"/>
  <c r="K78" i="7"/>
  <c r="K128" i="7"/>
  <c r="K149" i="7"/>
  <c r="K158" i="7"/>
  <c r="K207" i="2"/>
  <c r="K216" i="2"/>
  <c r="K228" i="2"/>
  <c r="K237" i="2"/>
  <c r="K251" i="2"/>
  <c r="K48" i="7"/>
  <c r="K287" i="2"/>
  <c r="K317" i="2"/>
  <c r="K296" i="2"/>
  <c r="K308" i="2"/>
  <c r="K331" i="2"/>
  <c r="K450" i="2"/>
  <c r="K459" i="2"/>
  <c r="K471" i="2"/>
  <c r="K480" i="2"/>
  <c r="K494" i="2"/>
  <c r="K532" i="2"/>
  <c r="K541" i="2"/>
  <c r="K553" i="2"/>
  <c r="K562" i="2"/>
  <c r="K576" i="2"/>
  <c r="K378" i="2"/>
  <c r="K412" i="2"/>
  <c r="K439" i="2"/>
  <c r="K369" i="2"/>
  <c r="K390" i="2"/>
  <c r="K399" i="2"/>
  <c r="K196" i="2"/>
  <c r="K521" i="2"/>
  <c r="K276" i="2"/>
  <c r="K216" i="8"/>
  <c r="K251" i="8"/>
  <c r="K331" i="8"/>
  <c r="K369" i="8"/>
  <c r="K412" i="8"/>
  <c r="K171" i="8"/>
  <c r="K378" i="8"/>
  <c r="K399" i="8"/>
  <c r="K390" i="8"/>
  <c r="K287" i="8"/>
  <c r="K296" i="8"/>
  <c r="K308" i="8"/>
  <c r="K317" i="8"/>
  <c r="K207" i="8"/>
  <c r="K228" i="8"/>
  <c r="K237" i="8"/>
  <c r="K157" i="8"/>
  <c r="K148" i="8"/>
  <c r="K136" i="8"/>
  <c r="K276" i="8"/>
  <c r="K127" i="8"/>
  <c r="K164" i="2"/>
  <c r="K165" i="2"/>
  <c r="K166" i="2"/>
  <c r="K167" i="2"/>
  <c r="K168" i="2"/>
  <c r="K169" i="2"/>
  <c r="K170" i="2"/>
  <c r="K163" i="2"/>
  <c r="K156" i="2"/>
  <c r="K155" i="2"/>
  <c r="K154" i="2"/>
  <c r="K153" i="2"/>
  <c r="K152" i="2"/>
  <c r="K151" i="2"/>
  <c r="K150" i="2"/>
  <c r="K149" i="2"/>
  <c r="K141" i="2"/>
  <c r="K142" i="2"/>
  <c r="K143" i="2"/>
  <c r="K144" i="2"/>
  <c r="K145" i="2"/>
  <c r="K146" i="2"/>
  <c r="K147" i="2"/>
  <c r="K140" i="2"/>
  <c r="K84" i="2"/>
  <c r="K106" i="2"/>
  <c r="K121" i="2"/>
  <c r="K135" i="2"/>
  <c r="K134" i="2"/>
  <c r="K129" i="2"/>
  <c r="K133" i="2"/>
  <c r="K132" i="2"/>
  <c r="K131" i="2"/>
  <c r="K130" i="2"/>
  <c r="K128" i="2"/>
  <c r="K126" i="2"/>
  <c r="K125" i="2"/>
  <c r="K124" i="2"/>
  <c r="K123" i="2"/>
  <c r="K122" i="2"/>
  <c r="K120" i="2"/>
  <c r="K119" i="2"/>
  <c r="K88" i="2"/>
  <c r="K115" i="2"/>
  <c r="K400" i="8" l="1"/>
  <c r="K481" i="2"/>
  <c r="K400" i="2"/>
  <c r="K58" i="7"/>
  <c r="K318" i="2"/>
  <c r="K563" i="2"/>
  <c r="K217" i="8"/>
  <c r="K158" i="8"/>
  <c r="K238" i="2"/>
  <c r="K379" i="2"/>
  <c r="K542" i="2"/>
  <c r="K297" i="2"/>
  <c r="K79" i="7"/>
  <c r="K95" i="7" s="1"/>
  <c r="K180" i="7" s="1"/>
  <c r="K159" i="7"/>
  <c r="K138" i="7"/>
  <c r="K238" i="8"/>
  <c r="K217" i="2"/>
  <c r="K254" i="2" s="1"/>
  <c r="K460" i="2"/>
  <c r="K497" i="2" s="1"/>
  <c r="I45" i="3" s="1"/>
  <c r="K116" i="2"/>
  <c r="K136" i="2"/>
  <c r="K127" i="2"/>
  <c r="K148" i="2"/>
  <c r="K157" i="2"/>
  <c r="K171" i="2"/>
  <c r="K137" i="8"/>
  <c r="K379" i="8"/>
  <c r="K318" i="8"/>
  <c r="K297" i="8"/>
  <c r="K89" i="9"/>
  <c r="K88" i="9"/>
  <c r="K87" i="9"/>
  <c r="K86" i="9"/>
  <c r="K85" i="9"/>
  <c r="K84" i="9"/>
  <c r="K83" i="9"/>
  <c r="E83" i="9"/>
  <c r="E84" i="9" s="1"/>
  <c r="K82" i="9"/>
  <c r="K75" i="9"/>
  <c r="K74" i="9"/>
  <c r="K73" i="9"/>
  <c r="K72" i="9"/>
  <c r="K71" i="9"/>
  <c r="K70" i="9"/>
  <c r="K69" i="9"/>
  <c r="E69" i="9"/>
  <c r="E70" i="9" s="1"/>
  <c r="E71" i="9" s="1"/>
  <c r="E72" i="9" s="1"/>
  <c r="K68" i="9"/>
  <c r="K66" i="9"/>
  <c r="K65" i="9"/>
  <c r="K64" i="9"/>
  <c r="K63" i="9"/>
  <c r="K62" i="9"/>
  <c r="K61" i="9"/>
  <c r="K60" i="9"/>
  <c r="E60" i="9"/>
  <c r="E61" i="9" s="1"/>
  <c r="E62" i="9" s="1"/>
  <c r="E63" i="9" s="1"/>
  <c r="K59" i="9"/>
  <c r="K54" i="9"/>
  <c r="K53" i="9"/>
  <c r="K52" i="9"/>
  <c r="K51" i="9"/>
  <c r="K50" i="9"/>
  <c r="K49" i="9"/>
  <c r="K48" i="9"/>
  <c r="E48" i="9"/>
  <c r="E49" i="9" s="1"/>
  <c r="E50" i="9" s="1"/>
  <c r="E51" i="9" s="1"/>
  <c r="K47" i="9"/>
  <c r="K45" i="9"/>
  <c r="K44" i="9"/>
  <c r="K43" i="9"/>
  <c r="K42" i="9"/>
  <c r="K41" i="9"/>
  <c r="K40" i="9"/>
  <c r="K39" i="9"/>
  <c r="E39" i="9"/>
  <c r="E40" i="9" s="1"/>
  <c r="E41" i="9" s="1"/>
  <c r="E42" i="9" s="1"/>
  <c r="K38" i="9"/>
  <c r="K34" i="9"/>
  <c r="E27" i="9"/>
  <c r="E28" i="9" s="1"/>
  <c r="K25" i="9"/>
  <c r="E18" i="9"/>
  <c r="E19" i="9" s="1"/>
  <c r="I412" i="8"/>
  <c r="D412" i="8"/>
  <c r="E405" i="8"/>
  <c r="E406" i="8" s="1"/>
  <c r="E407" i="8" s="1"/>
  <c r="E408" i="8" s="1"/>
  <c r="E409" i="8" s="1"/>
  <c r="E410" i="8" s="1"/>
  <c r="E411" i="8" s="1"/>
  <c r="I400" i="8"/>
  <c r="E392" i="8"/>
  <c r="E393" i="8" s="1"/>
  <c r="E394" i="8" s="1"/>
  <c r="E395" i="8" s="1"/>
  <c r="E396" i="8" s="1"/>
  <c r="E397" i="8" s="1"/>
  <c r="E398" i="8" s="1"/>
  <c r="E383" i="8"/>
  <c r="E384" i="8" s="1"/>
  <c r="E385" i="8" s="1"/>
  <c r="E386" i="8" s="1"/>
  <c r="E387" i="8" s="1"/>
  <c r="E388" i="8" s="1"/>
  <c r="E389" i="8" s="1"/>
  <c r="I379" i="8"/>
  <c r="D379" i="8"/>
  <c r="E371" i="8"/>
  <c r="E372" i="8" s="1"/>
  <c r="E373" i="8" s="1"/>
  <c r="E374" i="8" s="1"/>
  <c r="E375" i="8" s="1"/>
  <c r="E376" i="8" s="1"/>
  <c r="E377" i="8" s="1"/>
  <c r="E362" i="8"/>
  <c r="E363" i="8" s="1"/>
  <c r="E364" i="8" s="1"/>
  <c r="E365" i="8" s="1"/>
  <c r="E366" i="8" s="1"/>
  <c r="E367" i="8" s="1"/>
  <c r="E368" i="8" s="1"/>
  <c r="D362" i="8"/>
  <c r="I358" i="8"/>
  <c r="D358" i="8"/>
  <c r="E350" i="8"/>
  <c r="E351" i="8" s="1"/>
  <c r="E352" i="8" s="1"/>
  <c r="E353" i="8" s="1"/>
  <c r="E354" i="8" s="1"/>
  <c r="E355" i="8" s="1"/>
  <c r="E356" i="8" s="1"/>
  <c r="E341" i="8"/>
  <c r="E342" i="8" s="1"/>
  <c r="E343" i="8" s="1"/>
  <c r="E344" i="8" s="1"/>
  <c r="E345" i="8" s="1"/>
  <c r="E346" i="8" s="1"/>
  <c r="E347" i="8" s="1"/>
  <c r="I331" i="8"/>
  <c r="D331" i="8"/>
  <c r="E324" i="8"/>
  <c r="E325" i="8" s="1"/>
  <c r="E326" i="8" s="1"/>
  <c r="E327" i="8" s="1"/>
  <c r="E328" i="8" s="1"/>
  <c r="E329" i="8" s="1"/>
  <c r="E330" i="8" s="1"/>
  <c r="I318" i="8"/>
  <c r="E310" i="8"/>
  <c r="E311" i="8" s="1"/>
  <c r="E312" i="8" s="1"/>
  <c r="E313" i="8" s="1"/>
  <c r="E314" i="8" s="1"/>
  <c r="E315" i="8" s="1"/>
  <c r="E316" i="8" s="1"/>
  <c r="E301" i="8"/>
  <c r="E302" i="8" s="1"/>
  <c r="E303" i="8" s="1"/>
  <c r="E304" i="8" s="1"/>
  <c r="E305" i="8" s="1"/>
  <c r="E306" i="8" s="1"/>
  <c r="E307" i="8" s="1"/>
  <c r="I297" i="8"/>
  <c r="D297" i="8"/>
  <c r="E289" i="8"/>
  <c r="E290" i="8" s="1"/>
  <c r="E291" i="8" s="1"/>
  <c r="E292" i="8" s="1"/>
  <c r="E293" i="8" s="1"/>
  <c r="E294" i="8" s="1"/>
  <c r="E295" i="8" s="1"/>
  <c r="E280" i="8"/>
  <c r="E281" i="8" s="1"/>
  <c r="E282" i="8" s="1"/>
  <c r="E283" i="8" s="1"/>
  <c r="E284" i="8" s="1"/>
  <c r="E285" i="8" s="1"/>
  <c r="E286" i="8" s="1"/>
  <c r="D280" i="8"/>
  <c r="I276" i="8"/>
  <c r="D276" i="8"/>
  <c r="E268" i="8"/>
  <c r="E269" i="8" s="1"/>
  <c r="E270" i="8" s="1"/>
  <c r="E271" i="8" s="1"/>
  <c r="E272" i="8" s="1"/>
  <c r="E273" i="8" s="1"/>
  <c r="E274" i="8" s="1"/>
  <c r="E259" i="8"/>
  <c r="E260" i="8" s="1"/>
  <c r="E261" i="8" s="1"/>
  <c r="E262" i="8" s="1"/>
  <c r="E263" i="8" s="1"/>
  <c r="E264" i="8" s="1"/>
  <c r="E265" i="8" s="1"/>
  <c r="I251" i="8"/>
  <c r="D251" i="8"/>
  <c r="E244" i="8"/>
  <c r="E245" i="8" s="1"/>
  <c r="E246" i="8" s="1"/>
  <c r="E247" i="8" s="1"/>
  <c r="E248" i="8" s="1"/>
  <c r="E249" i="8" s="1"/>
  <c r="E250" i="8" s="1"/>
  <c r="I238" i="8"/>
  <c r="E230" i="8"/>
  <c r="E231" i="8" s="1"/>
  <c r="E232" i="8" s="1"/>
  <c r="E233" i="8" s="1"/>
  <c r="E234" i="8" s="1"/>
  <c r="E235" i="8" s="1"/>
  <c r="E236" i="8" s="1"/>
  <c r="E221" i="8"/>
  <c r="E222" i="8" s="1"/>
  <c r="E223" i="8" s="1"/>
  <c r="E224" i="8" s="1"/>
  <c r="E225" i="8" s="1"/>
  <c r="E226" i="8" s="1"/>
  <c r="E227" i="8" s="1"/>
  <c r="I217" i="8"/>
  <c r="D217" i="8"/>
  <c r="E209" i="8"/>
  <c r="E210" i="8" s="1"/>
  <c r="E211" i="8" s="1"/>
  <c r="E212" i="8" s="1"/>
  <c r="E213" i="8" s="1"/>
  <c r="E214" i="8" s="1"/>
  <c r="E215" i="8" s="1"/>
  <c r="E200" i="8"/>
  <c r="E201" i="8" s="1"/>
  <c r="E202" i="8" s="1"/>
  <c r="E203" i="8" s="1"/>
  <c r="E204" i="8" s="1"/>
  <c r="E205" i="8" s="1"/>
  <c r="E206" i="8" s="1"/>
  <c r="D200" i="8"/>
  <c r="I196" i="8"/>
  <c r="D196" i="8"/>
  <c r="E188" i="8"/>
  <c r="E189" i="8" s="1"/>
  <c r="E190" i="8" s="1"/>
  <c r="E191" i="8" s="1"/>
  <c r="E192" i="8" s="1"/>
  <c r="E193" i="8" s="1"/>
  <c r="E194" i="8" s="1"/>
  <c r="E179" i="8"/>
  <c r="E180" i="8" s="1"/>
  <c r="E181" i="8" s="1"/>
  <c r="E182" i="8" s="1"/>
  <c r="E183" i="8" s="1"/>
  <c r="E184" i="8" s="1"/>
  <c r="E185" i="8" s="1"/>
  <c r="I171" i="8"/>
  <c r="D171" i="8"/>
  <c r="E164" i="8"/>
  <c r="I158" i="8"/>
  <c r="E150" i="8"/>
  <c r="E151" i="8" s="1"/>
  <c r="E152" i="8" s="1"/>
  <c r="E153" i="8" s="1"/>
  <c r="E154" i="8" s="1"/>
  <c r="E155" i="8" s="1"/>
  <c r="E156" i="8" s="1"/>
  <c r="E141" i="8"/>
  <c r="I137" i="8"/>
  <c r="D137" i="8"/>
  <c r="E129" i="8"/>
  <c r="E130" i="8" s="1"/>
  <c r="E131" i="8" s="1"/>
  <c r="E132" i="8" s="1"/>
  <c r="E133" i="8" s="1"/>
  <c r="E134" i="8" s="1"/>
  <c r="E135" i="8" s="1"/>
  <c r="E120" i="8"/>
  <c r="E121" i="8" s="1"/>
  <c r="E122" i="8" s="1"/>
  <c r="E123" i="8" s="1"/>
  <c r="E124" i="8" s="1"/>
  <c r="E125" i="8" s="1"/>
  <c r="E126" i="8" s="1"/>
  <c r="D120" i="8"/>
  <c r="I116" i="8"/>
  <c r="D116" i="8"/>
  <c r="E108" i="8"/>
  <c r="E109" i="8" s="1"/>
  <c r="E99" i="8"/>
  <c r="K90" i="8"/>
  <c r="K89" i="8"/>
  <c r="K88" i="8"/>
  <c r="K87" i="8"/>
  <c r="K86" i="8"/>
  <c r="K85" i="8"/>
  <c r="K84" i="8"/>
  <c r="E84" i="8"/>
  <c r="E85" i="8" s="1"/>
  <c r="K83" i="8"/>
  <c r="K76" i="8"/>
  <c r="K75" i="8"/>
  <c r="K74" i="8"/>
  <c r="K73" i="8"/>
  <c r="K72" i="8"/>
  <c r="K71" i="8"/>
  <c r="K70" i="8"/>
  <c r="E70" i="8"/>
  <c r="E71" i="8" s="1"/>
  <c r="E72" i="8" s="1"/>
  <c r="E73" i="8" s="1"/>
  <c r="K69" i="8"/>
  <c r="K67" i="8"/>
  <c r="K66" i="8"/>
  <c r="K65" i="8"/>
  <c r="K64" i="8"/>
  <c r="K63" i="8"/>
  <c r="K62" i="8"/>
  <c r="K61" i="8"/>
  <c r="E61" i="8"/>
  <c r="E62" i="8" s="1"/>
  <c r="E63" i="8" s="1"/>
  <c r="E64" i="8" s="1"/>
  <c r="K60" i="8"/>
  <c r="K55" i="8"/>
  <c r="K54" i="8"/>
  <c r="K53" i="8"/>
  <c r="K52" i="8"/>
  <c r="K51" i="8"/>
  <c r="K50" i="8"/>
  <c r="K49" i="8"/>
  <c r="E49" i="8"/>
  <c r="E50" i="8" s="1"/>
  <c r="E51" i="8" s="1"/>
  <c r="E52" i="8" s="1"/>
  <c r="K48" i="8"/>
  <c r="K46" i="8"/>
  <c r="K45" i="8"/>
  <c r="K44" i="8"/>
  <c r="K43" i="8"/>
  <c r="K42" i="8"/>
  <c r="K41" i="8"/>
  <c r="K40" i="8"/>
  <c r="E40" i="8"/>
  <c r="E41" i="8" s="1"/>
  <c r="E42" i="8" s="1"/>
  <c r="E43" i="8" s="1"/>
  <c r="K35" i="8"/>
  <c r="E28" i="8"/>
  <c r="E29" i="8" s="1"/>
  <c r="K26" i="8"/>
  <c r="E19" i="8"/>
  <c r="E20" i="8" s="1"/>
  <c r="E165" i="7"/>
  <c r="E166" i="7" s="1"/>
  <c r="E167" i="7" s="1"/>
  <c r="E168" i="7" s="1"/>
  <c r="E169" i="7" s="1"/>
  <c r="E170" i="7" s="1"/>
  <c r="E171" i="7" s="1"/>
  <c r="E151" i="7"/>
  <c r="E152" i="7" s="1"/>
  <c r="E153" i="7" s="1"/>
  <c r="E154" i="7" s="1"/>
  <c r="E155" i="7" s="1"/>
  <c r="E156" i="7" s="1"/>
  <c r="E157" i="7" s="1"/>
  <c r="E142" i="7"/>
  <c r="E143" i="7" s="1"/>
  <c r="E144" i="7" s="1"/>
  <c r="E145" i="7" s="1"/>
  <c r="E146" i="7" s="1"/>
  <c r="E147" i="7" s="1"/>
  <c r="E148" i="7" s="1"/>
  <c r="E130" i="7"/>
  <c r="E131" i="7" s="1"/>
  <c r="E132" i="7" s="1"/>
  <c r="E133" i="7" s="1"/>
  <c r="E134" i="7" s="1"/>
  <c r="E135" i="7" s="1"/>
  <c r="E136" i="7" s="1"/>
  <c r="E121" i="7"/>
  <c r="E122" i="7" s="1"/>
  <c r="E123" i="7" s="1"/>
  <c r="E124" i="7" s="1"/>
  <c r="E125" i="7" s="1"/>
  <c r="E126" i="7" s="1"/>
  <c r="E127" i="7" s="1"/>
  <c r="E109" i="7"/>
  <c r="E110" i="7" s="1"/>
  <c r="E111" i="7" s="1"/>
  <c r="E112" i="7" s="1"/>
  <c r="E113" i="7" s="1"/>
  <c r="E114" i="7" s="1"/>
  <c r="E115" i="7" s="1"/>
  <c r="E100" i="7"/>
  <c r="E101" i="7" s="1"/>
  <c r="E102" i="7" s="1"/>
  <c r="E103" i="7" s="1"/>
  <c r="E104" i="7" s="1"/>
  <c r="E105" i="7" s="1"/>
  <c r="E106" i="7" s="1"/>
  <c r="E85" i="7"/>
  <c r="E71" i="7"/>
  <c r="E72" i="7" s="1"/>
  <c r="E73" i="7" s="1"/>
  <c r="E74" i="7" s="1"/>
  <c r="E75" i="7" s="1"/>
  <c r="E76" i="7" s="1"/>
  <c r="E77" i="7" s="1"/>
  <c r="E62" i="7"/>
  <c r="E50" i="7"/>
  <c r="E51" i="7" s="1"/>
  <c r="E52" i="7" s="1"/>
  <c r="E53" i="7" s="1"/>
  <c r="E54" i="7" s="1"/>
  <c r="E55" i="7" s="1"/>
  <c r="E56" i="7" s="1"/>
  <c r="E41" i="7"/>
  <c r="E42" i="7" s="1"/>
  <c r="E43" i="7" s="1"/>
  <c r="E44" i="7" s="1"/>
  <c r="E45" i="7" s="1"/>
  <c r="E46" i="7" s="1"/>
  <c r="E47" i="7" s="1"/>
  <c r="E29" i="7"/>
  <c r="E30" i="7" s="1"/>
  <c r="E20" i="7"/>
  <c r="K334" i="8" l="1"/>
  <c r="K424" i="8" s="1"/>
  <c r="K415" i="8"/>
  <c r="K425" i="8" s="1"/>
  <c r="K254" i="8"/>
  <c r="K423" i="8" s="1"/>
  <c r="K415" i="2"/>
  <c r="K334" i="2"/>
  <c r="K589" i="2"/>
  <c r="J45" i="3"/>
  <c r="K586" i="2"/>
  <c r="K158" i="2"/>
  <c r="K579" i="2"/>
  <c r="I46" i="3" s="1"/>
  <c r="K35" i="9"/>
  <c r="K174" i="8"/>
  <c r="K422" i="8" s="1"/>
  <c r="K175" i="7"/>
  <c r="K181" i="7" s="1"/>
  <c r="K183" i="7" s="1"/>
  <c r="K137" i="2"/>
  <c r="K36" i="8"/>
  <c r="K56" i="8"/>
  <c r="K77" i="8"/>
  <c r="K47" i="8"/>
  <c r="K91" i="8"/>
  <c r="K90" i="9"/>
  <c r="K76" i="9"/>
  <c r="K46" i="9"/>
  <c r="K67" i="9"/>
  <c r="K55" i="9"/>
  <c r="K68" i="8"/>
  <c r="J44" i="3" l="1"/>
  <c r="J43" i="3"/>
  <c r="J42" i="3"/>
  <c r="K587" i="2"/>
  <c r="K174" i="2"/>
  <c r="K588" i="2"/>
  <c r="K78" i="8"/>
  <c r="K590" i="2"/>
  <c r="J46" i="3"/>
  <c r="K57" i="8"/>
  <c r="K56" i="9"/>
  <c r="K77" i="9"/>
  <c r="K93" i="9" l="1"/>
  <c r="I48" i="3" s="1"/>
  <c r="K585" i="2"/>
  <c r="K94" i="8"/>
  <c r="K421" i="8" s="1"/>
  <c r="K427" i="8" s="1"/>
  <c r="K90" i="2"/>
  <c r="K89" i="2"/>
  <c r="K87" i="2"/>
  <c r="K86" i="2"/>
  <c r="K85" i="2"/>
  <c r="K76" i="2"/>
  <c r="K75" i="2"/>
  <c r="K74" i="2"/>
  <c r="K73" i="2"/>
  <c r="K72" i="2"/>
  <c r="K71" i="2"/>
  <c r="K70" i="2"/>
  <c r="K67" i="2"/>
  <c r="K66" i="2"/>
  <c r="K65" i="2"/>
  <c r="K64" i="2"/>
  <c r="K63" i="2"/>
  <c r="K62" i="2"/>
  <c r="K61" i="2"/>
  <c r="K55" i="2"/>
  <c r="K54" i="2"/>
  <c r="K53" i="2"/>
  <c r="K52" i="2"/>
  <c r="K51" i="2"/>
  <c r="K50" i="2"/>
  <c r="K49" i="2"/>
  <c r="K46" i="2"/>
  <c r="K45" i="2"/>
  <c r="K44" i="2"/>
  <c r="K43" i="2"/>
  <c r="K42" i="2"/>
  <c r="K41" i="2"/>
  <c r="K40" i="2"/>
  <c r="K98" i="9" l="1"/>
  <c r="I576" i="2"/>
  <c r="D576" i="2"/>
  <c r="I521" i="2"/>
  <c r="I542" i="2"/>
  <c r="I563" i="2"/>
  <c r="D556" i="2"/>
  <c r="D555" i="2"/>
  <c r="D546" i="2"/>
  <c r="D542" i="2"/>
  <c r="D525" i="2"/>
  <c r="E268" i="2"/>
  <c r="E269" i="2" s="1"/>
  <c r="E270" i="2" s="1"/>
  <c r="E271" i="2" s="1"/>
  <c r="E272" i="2" s="1"/>
  <c r="E273" i="2" s="1"/>
  <c r="E274" i="2" s="1"/>
  <c r="K35" i="2"/>
  <c r="K26" i="2"/>
  <c r="I22" i="3" s="1"/>
  <c r="I24" i="3" s="1"/>
  <c r="D443" i="2"/>
  <c r="D200" i="2"/>
  <c r="D460" i="2"/>
  <c r="D379" i="2"/>
  <c r="D297" i="2"/>
  <c r="K60" i="2"/>
  <c r="D521" i="2"/>
  <c r="D494" i="2"/>
  <c r="I494" i="2"/>
  <c r="I481" i="2"/>
  <c r="I460" i="2"/>
  <c r="I439" i="2"/>
  <c r="D439" i="2"/>
  <c r="D412" i="2"/>
  <c r="I412" i="2"/>
  <c r="I400" i="2"/>
  <c r="D383" i="2"/>
  <c r="I379" i="2"/>
  <c r="I358" i="2"/>
  <c r="D358" i="2"/>
  <c r="I331" i="2"/>
  <c r="D331" i="2"/>
  <c r="I318" i="2"/>
  <c r="I297" i="2"/>
  <c r="D276" i="2"/>
  <c r="I276" i="2"/>
  <c r="I251" i="2"/>
  <c r="D251" i="2"/>
  <c r="I238" i="2"/>
  <c r="D217" i="2"/>
  <c r="I196" i="2"/>
  <c r="D196" i="2"/>
  <c r="I171" i="2"/>
  <c r="D171" i="2"/>
  <c r="I158" i="2"/>
  <c r="J162" i="2"/>
  <c r="I162" i="2"/>
  <c r="F162" i="2"/>
  <c r="D162" i="2"/>
  <c r="D159" i="2"/>
  <c r="D137" i="2"/>
  <c r="I116" i="2"/>
  <c r="E569" i="2"/>
  <c r="E570" i="2" s="1"/>
  <c r="E571" i="2" s="1"/>
  <c r="E572" i="2" s="1"/>
  <c r="E573" i="2" s="1"/>
  <c r="E574" i="2" s="1"/>
  <c r="E575" i="2" s="1"/>
  <c r="E555" i="2"/>
  <c r="E556" i="2" s="1"/>
  <c r="E557" i="2" s="1"/>
  <c r="E558" i="2" s="1"/>
  <c r="E559" i="2" s="1"/>
  <c r="E560" i="2" s="1"/>
  <c r="E561" i="2" s="1"/>
  <c r="E546" i="2"/>
  <c r="E547" i="2" s="1"/>
  <c r="E548" i="2" s="1"/>
  <c r="E549" i="2" s="1"/>
  <c r="E550" i="2" s="1"/>
  <c r="E551" i="2" s="1"/>
  <c r="E552" i="2" s="1"/>
  <c r="E534" i="2"/>
  <c r="E535" i="2" s="1"/>
  <c r="E536" i="2" s="1"/>
  <c r="E537" i="2" s="1"/>
  <c r="E538" i="2" s="1"/>
  <c r="E539" i="2" s="1"/>
  <c r="E540" i="2" s="1"/>
  <c r="E525" i="2"/>
  <c r="E526" i="2" s="1"/>
  <c r="E527" i="2" s="1"/>
  <c r="E528" i="2" s="1"/>
  <c r="E529" i="2" s="1"/>
  <c r="E530" i="2" s="1"/>
  <c r="E531" i="2" s="1"/>
  <c r="E513" i="2"/>
  <c r="E514" i="2" s="1"/>
  <c r="E515" i="2" s="1"/>
  <c r="E516" i="2" s="1"/>
  <c r="E517" i="2" s="1"/>
  <c r="E518" i="2" s="1"/>
  <c r="E519" i="2" s="1"/>
  <c r="E504" i="2"/>
  <c r="E505" i="2" s="1"/>
  <c r="E506" i="2" s="1"/>
  <c r="E507" i="2" s="1"/>
  <c r="E508" i="2" s="1"/>
  <c r="E509" i="2" s="1"/>
  <c r="E510" i="2" s="1"/>
  <c r="K39" i="2"/>
  <c r="K48" i="2"/>
  <c r="K69" i="2"/>
  <c r="K83" i="2"/>
  <c r="E405" i="2"/>
  <c r="E406" i="2" s="1"/>
  <c r="E407" i="2" s="1"/>
  <c r="E408" i="2" s="1"/>
  <c r="E409" i="2" s="1"/>
  <c r="E410" i="2" s="1"/>
  <c r="E411" i="2" s="1"/>
  <c r="E487" i="2"/>
  <c r="E488" i="2" s="1"/>
  <c r="E489" i="2" s="1"/>
  <c r="E490" i="2" s="1"/>
  <c r="E491" i="2" s="1"/>
  <c r="E492" i="2" s="1"/>
  <c r="E493" i="2" s="1"/>
  <c r="E324" i="2"/>
  <c r="E325" i="2" s="1"/>
  <c r="E326" i="2" s="1"/>
  <c r="E327" i="2" s="1"/>
  <c r="E328" i="2" s="1"/>
  <c r="E329" i="2" s="1"/>
  <c r="E330" i="2" s="1"/>
  <c r="E244" i="2"/>
  <c r="E245" i="2" s="1"/>
  <c r="E246" i="2" s="1"/>
  <c r="E247" i="2" s="1"/>
  <c r="E248" i="2" s="1"/>
  <c r="E249" i="2" s="1"/>
  <c r="E250" i="2" s="1"/>
  <c r="E164" i="2"/>
  <c r="E84" i="2"/>
  <c r="E85" i="2" s="1"/>
  <c r="E473" i="2"/>
  <c r="E474" i="2" s="1"/>
  <c r="E478" i="2" s="1"/>
  <c r="E479" i="2" s="1"/>
  <c r="E464" i="2"/>
  <c r="E465" i="2" s="1"/>
  <c r="E466" i="2" s="1"/>
  <c r="E467" i="2" s="1"/>
  <c r="E468" i="2" s="1"/>
  <c r="E469" i="2" s="1"/>
  <c r="E470" i="2" s="1"/>
  <c r="E452" i="2"/>
  <c r="E453" i="2" s="1"/>
  <c r="E454" i="2" s="1"/>
  <c r="E455" i="2" s="1"/>
  <c r="E456" i="2" s="1"/>
  <c r="E457" i="2" s="1"/>
  <c r="E458" i="2" s="1"/>
  <c r="E443" i="2"/>
  <c r="E444" i="2" s="1"/>
  <c r="E445" i="2" s="1"/>
  <c r="E446" i="2" s="1"/>
  <c r="E447" i="2" s="1"/>
  <c r="E448" i="2" s="1"/>
  <c r="E449" i="2" s="1"/>
  <c r="E431" i="2"/>
  <c r="E432" i="2" s="1"/>
  <c r="E433" i="2" s="1"/>
  <c r="E434" i="2" s="1"/>
  <c r="E435" i="2" s="1"/>
  <c r="E436" i="2" s="1"/>
  <c r="E437" i="2" s="1"/>
  <c r="E422" i="2"/>
  <c r="E423" i="2" s="1"/>
  <c r="E424" i="2" s="1"/>
  <c r="E425" i="2" s="1"/>
  <c r="E426" i="2" s="1"/>
  <c r="E427" i="2" s="1"/>
  <c r="E428" i="2" s="1"/>
  <c r="E392" i="2"/>
  <c r="E393" i="2" s="1"/>
  <c r="E394" i="2" s="1"/>
  <c r="E395" i="2" s="1"/>
  <c r="E396" i="2" s="1"/>
  <c r="E397" i="2" s="1"/>
  <c r="E398" i="2" s="1"/>
  <c r="E383" i="2"/>
  <c r="E384" i="2" s="1"/>
  <c r="E385" i="2" s="1"/>
  <c r="E386" i="2" s="1"/>
  <c r="E387" i="2" s="1"/>
  <c r="E388" i="2" s="1"/>
  <c r="E389" i="2" s="1"/>
  <c r="E371" i="2"/>
  <c r="E372" i="2" s="1"/>
  <c r="E373" i="2" s="1"/>
  <c r="E374" i="2" s="1"/>
  <c r="E375" i="2" s="1"/>
  <c r="E376" i="2" s="1"/>
  <c r="E377" i="2" s="1"/>
  <c r="E362" i="2"/>
  <c r="E363" i="2" s="1"/>
  <c r="E364" i="2" s="1"/>
  <c r="E365" i="2" s="1"/>
  <c r="E366" i="2" s="1"/>
  <c r="E367" i="2" s="1"/>
  <c r="E368" i="2" s="1"/>
  <c r="E350" i="2"/>
  <c r="E351" i="2" s="1"/>
  <c r="E352" i="2" s="1"/>
  <c r="E353" i="2" s="1"/>
  <c r="E354" i="2" s="1"/>
  <c r="E355" i="2" s="1"/>
  <c r="E356" i="2" s="1"/>
  <c r="E341" i="2"/>
  <c r="E342" i="2" s="1"/>
  <c r="E343" i="2" s="1"/>
  <c r="E344" i="2" s="1"/>
  <c r="E345" i="2" s="1"/>
  <c r="E346" i="2" s="1"/>
  <c r="E347" i="2" s="1"/>
  <c r="E310" i="2"/>
  <c r="E311" i="2" s="1"/>
  <c r="E312" i="2" s="1"/>
  <c r="E313" i="2" s="1"/>
  <c r="E314" i="2" s="1"/>
  <c r="E315" i="2" s="1"/>
  <c r="E316" i="2" s="1"/>
  <c r="E301" i="2"/>
  <c r="E302" i="2" s="1"/>
  <c r="E303" i="2" s="1"/>
  <c r="E304" i="2" s="1"/>
  <c r="E305" i="2" s="1"/>
  <c r="E306" i="2" s="1"/>
  <c r="E307" i="2" s="1"/>
  <c r="E289" i="2"/>
  <c r="E290" i="2" s="1"/>
  <c r="E291" i="2" s="1"/>
  <c r="E292" i="2" s="1"/>
  <c r="E293" i="2" s="1"/>
  <c r="E294" i="2" s="1"/>
  <c r="E295" i="2" s="1"/>
  <c r="E280" i="2"/>
  <c r="E281" i="2" s="1"/>
  <c r="E282" i="2" s="1"/>
  <c r="E283" i="2" s="1"/>
  <c r="E284" i="2" s="1"/>
  <c r="E285" i="2" s="1"/>
  <c r="E286" i="2" s="1"/>
  <c r="E259" i="2"/>
  <c r="E260" i="2" s="1"/>
  <c r="E261" i="2" s="1"/>
  <c r="E262" i="2" s="1"/>
  <c r="E263" i="2" s="1"/>
  <c r="E264" i="2" s="1"/>
  <c r="E265" i="2" s="1"/>
  <c r="E230" i="2"/>
  <c r="E231" i="2" s="1"/>
  <c r="E232" i="2" s="1"/>
  <c r="E233" i="2" s="1"/>
  <c r="E234" i="2" s="1"/>
  <c r="E235" i="2" s="1"/>
  <c r="E236" i="2" s="1"/>
  <c r="E221" i="2"/>
  <c r="E222" i="2" s="1"/>
  <c r="E223" i="2" s="1"/>
  <c r="E224" i="2" s="1"/>
  <c r="E225" i="2" s="1"/>
  <c r="E226" i="2" s="1"/>
  <c r="E227" i="2" s="1"/>
  <c r="E209" i="2"/>
  <c r="E210" i="2" s="1"/>
  <c r="E211" i="2" s="1"/>
  <c r="E212" i="2" s="1"/>
  <c r="E213" i="2" s="1"/>
  <c r="E214" i="2" s="1"/>
  <c r="E215" i="2" s="1"/>
  <c r="E200" i="2"/>
  <c r="E201" i="2" s="1"/>
  <c r="E202" i="2" s="1"/>
  <c r="E203" i="2" s="1"/>
  <c r="E204" i="2" s="1"/>
  <c r="E205" i="2" s="1"/>
  <c r="E206" i="2" s="1"/>
  <c r="E188" i="2"/>
  <c r="E189" i="2" s="1"/>
  <c r="E190" i="2" s="1"/>
  <c r="E191" i="2" s="1"/>
  <c r="E192" i="2" s="1"/>
  <c r="E193" i="2" s="1"/>
  <c r="E194" i="2" s="1"/>
  <c r="E179" i="2"/>
  <c r="E180" i="2" s="1"/>
  <c r="E181" i="2" s="1"/>
  <c r="E182" i="2" s="1"/>
  <c r="E183" i="2" s="1"/>
  <c r="E184" i="2" s="1"/>
  <c r="E185" i="2" s="1"/>
  <c r="E150" i="2"/>
  <c r="E151" i="2" s="1"/>
  <c r="E152" i="2" s="1"/>
  <c r="E153" i="2" s="1"/>
  <c r="E154" i="2" s="1"/>
  <c r="E155" i="2" s="1"/>
  <c r="E156" i="2" s="1"/>
  <c r="E141" i="2"/>
  <c r="E129" i="2"/>
  <c r="E130" i="2" s="1"/>
  <c r="E131" i="2" s="1"/>
  <c r="E132" i="2" s="1"/>
  <c r="E133" i="2" s="1"/>
  <c r="E134" i="2" s="1"/>
  <c r="E135" i="2" s="1"/>
  <c r="E120" i="2"/>
  <c r="E121" i="2" s="1"/>
  <c r="E122" i="2" s="1"/>
  <c r="E123" i="2" s="1"/>
  <c r="E124" i="2" s="1"/>
  <c r="E125" i="2" s="1"/>
  <c r="E126" i="2" s="1"/>
  <c r="E108" i="2"/>
  <c r="E109" i="2" s="1"/>
  <c r="E99" i="2"/>
  <c r="E61" i="2"/>
  <c r="E62" i="2" s="1"/>
  <c r="E63" i="2" s="1"/>
  <c r="E64" i="2" s="1"/>
  <c r="E40" i="2"/>
  <c r="E41" i="2" s="1"/>
  <c r="E42" i="2" s="1"/>
  <c r="E43" i="2" s="1"/>
  <c r="E70" i="2"/>
  <c r="E71" i="2" s="1"/>
  <c r="E72" i="2" s="1"/>
  <c r="E73" i="2" s="1"/>
  <c r="E49" i="2"/>
  <c r="E50" i="2" s="1"/>
  <c r="E51" i="2" s="1"/>
  <c r="E52" i="2" s="1"/>
  <c r="E28" i="2"/>
  <c r="E29" i="2" s="1"/>
  <c r="E19" i="2"/>
  <c r="E20" i="2" s="1"/>
  <c r="K36" i="2" l="1"/>
  <c r="K91" i="2"/>
  <c r="K56" i="2"/>
  <c r="K47" i="2"/>
  <c r="K68" i="2"/>
  <c r="K77" i="2"/>
  <c r="I29" i="3" l="1"/>
  <c r="I34" i="3"/>
  <c r="J36" i="3"/>
  <c r="K78" i="2"/>
  <c r="K57" i="2"/>
  <c r="I37" i="3" l="1"/>
  <c r="K94" i="2"/>
  <c r="I40" i="3" s="1"/>
  <c r="J33" i="3"/>
  <c r="K584" i="2" l="1"/>
  <c r="K592" i="2" s="1"/>
  <c r="I49" i="3"/>
  <c r="I55" i="3" s="1"/>
  <c r="I59" i="3" s="1"/>
  <c r="J41" i="3"/>
  <c r="J48" i="3"/>
  <c r="J32" i="3"/>
  <c r="J22" i="3"/>
  <c r="J34" i="3"/>
  <c r="J29" i="3"/>
  <c r="J28" i="3"/>
  <c r="J27" i="3"/>
  <c r="J37" i="3"/>
  <c r="J23" i="3"/>
  <c r="J24" i="3"/>
  <c r="J49" i="3" l="1"/>
  <c r="J40"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I57" authorId="0" shapeId="0" xr:uid="{00000000-0006-0000-0100-000001000000}">
      <text>
        <r>
          <rPr>
            <b/>
            <sz val="9"/>
            <color indexed="81"/>
            <rFont val="Tahoma"/>
            <family val="2"/>
          </rPr>
          <t xml:space="preserve">
Long-term business partnership</t>
        </r>
        <r>
          <rPr>
            <sz val="9"/>
            <color indexed="81"/>
            <rFont val="Tahoma"/>
            <family val="2"/>
          </rPr>
          <t xml:space="preserve">
SMEs: Ukraine, Lower middle-income countries (LMIC), low-income countries (LICs), least developed countries (LDCs) and extremely fragile countries (Extreme Fragile States) 70%, Upper middle-income countries (UMIC) 50%. Large enterprises: Ukraine, Lower middle-income countries (LMIC), low-income countries (LICs), least developed countries (LDCs) and extremely fragile countries (Extreme Fragile States) 50%, Upper middle- income countries (UMIC) 30%.
</t>
        </r>
        <r>
          <rPr>
            <b/>
            <sz val="9"/>
            <color indexed="81"/>
            <rFont val="Tahoma"/>
            <family val="2"/>
          </rPr>
          <t>Piloting with an ODA eligible international organisation</t>
        </r>
        <r>
          <rPr>
            <sz val="9"/>
            <color indexed="81"/>
            <rFont val="Tahoma"/>
            <family val="2"/>
          </rPr>
          <t xml:space="preserve">
SMEs: Ukraine, Lower middle-income countries (LMIC), low-income countries (LICs), least developed countries (LDCs) and extremely fragile countries (Extreme Fragile States) 70%, Upper middle-income countries (UMIC) 50%. Large enterprises: Ukraine, Lower middle-income countries (LMIC), low-income countries (LICs), least developed countries (LDCs) and extremely fragile countries (Extreme Fragile States) 50%, Upper middle- income countries (UMIC) 30%.
</t>
        </r>
        <r>
          <rPr>
            <b/>
            <sz val="9"/>
            <color indexed="81"/>
            <rFont val="Tahoma"/>
            <family val="2"/>
          </rPr>
          <t xml:space="preserve">Feasibility study for an investment project
</t>
        </r>
        <r>
          <rPr>
            <sz val="9"/>
            <color indexed="81"/>
            <rFont val="Tahoma"/>
            <family val="2"/>
          </rPr>
          <t xml:space="preserve">SMEs: Ukraine, Lower middle-income countries (LMIC), low-income countries (LICs), least developed countries (LDCs) and extremely fragile countries (Extreme Fragile States) 50%. Large enterprises: Ukraine, Lower middle-income countries (LMIC), low-income countries (LICs), least developed countries (LDCs) and extremely fragile countries (Extreme Fragile States) 30%.
</t>
        </r>
        <r>
          <rPr>
            <b/>
            <sz val="9"/>
            <color indexed="81"/>
            <rFont val="Tahoma"/>
            <family val="2"/>
          </rPr>
          <t xml:space="preserve">Support functions
</t>
        </r>
        <r>
          <rPr>
            <sz val="9"/>
            <color indexed="81"/>
            <rFont val="Tahoma"/>
            <family val="2"/>
          </rPr>
          <t xml:space="preserve">Civil society organisations, educational institutions, research institutes:  Least developed countries (LDC), Other low-income countries (LIC) and Extremely fragile states (incl. Jordan) 85%, Lower middle-income countries (LMIC) 85%, Upper middle- income countries (UMIC) 85%.
</t>
        </r>
        <r>
          <rPr>
            <b/>
            <sz val="9"/>
            <color indexed="81"/>
            <rFont val="Tahoma"/>
            <family val="2"/>
          </rPr>
          <t xml:space="preserve">
Innovation funding</t>
        </r>
        <r>
          <rPr>
            <sz val="9"/>
            <color indexed="81"/>
            <rFont val="Tahoma"/>
            <family val="2"/>
          </rPr>
          <t xml:space="preserve">
SMEs: Ukraine, Lower middle-income countries (LMIC), low-income countries (LICs), least developed countries (LDCs) and extremely fragile countries (Extreme Fragile States) 70%. Upper middle- income countries (UMIC) 70%.
Large enterprises: Ukraine, Lower middle-income countries (LMIC), low-income countries (LICs), least developed countries (LDCs) and extremely fragile countries (Extreme Fragile States) 70%, Upper middle- income countries (UMIC) 70%.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C53FD039-CF53-46AF-95D3-55854C102974}">
      <text>
        <r>
          <rPr>
            <sz val="8"/>
            <color indexed="81"/>
            <rFont val="Tahoma"/>
            <family val="2"/>
          </rPr>
          <t xml:space="preserve">It is not obligatory to specify the name of traveller, and the suggested traveller may change.
</t>
        </r>
      </text>
    </comment>
    <comment ref="G17" authorId="0" shapeId="0" xr:uid="{B48814D0-662E-4D25-B058-7F80115B9A35}">
      <text>
        <r>
          <rPr>
            <sz val="8"/>
            <color indexed="81"/>
            <rFont val="Tahoma"/>
            <family val="2"/>
          </rPr>
          <t xml:space="preserve">If dates of travel are uncertain, please estimate the time of travel (e.g. June 2022). </t>
        </r>
      </text>
    </comment>
    <comment ref="H59" authorId="1" shapeId="0" xr:uid="{5DAD8BAF-10A3-4056-AA99-0A82DC30E9BB}">
      <text>
        <r>
          <rPr>
            <sz val="8"/>
            <color indexed="81"/>
            <rFont val="Tahoma"/>
            <family val="2"/>
          </rPr>
          <t xml:space="preserve">Description of activities performed during this specific project phase.
</t>
        </r>
      </text>
    </comment>
    <comment ref="D60" authorId="1" shapeId="0" xr:uid="{7154C5BE-EE19-41DD-A1D2-42DEE8A73D4E}">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515E1F0E-EE5F-4D28-815B-10AA14377243}">
      <text>
        <r>
          <rPr>
            <sz val="8"/>
            <color indexed="81"/>
            <rFont val="Tahoma"/>
            <family val="2"/>
          </rPr>
          <t xml:space="preserve">Work done by an external expert can be performed in the target country, Finland or any other country.
</t>
        </r>
      </text>
    </comment>
    <comment ref="F97" authorId="0" shapeId="0" xr:uid="{3772011E-388F-4DC0-97CD-70053C195CF8}">
      <text>
        <r>
          <rPr>
            <sz val="8"/>
            <color indexed="81"/>
            <rFont val="Tahoma"/>
            <family val="2"/>
          </rPr>
          <t xml:space="preserve">It is not obligatory to specify the name of traveller, and the suggested traveller may change.
</t>
        </r>
      </text>
    </comment>
    <comment ref="G97" authorId="0" shapeId="0" xr:uid="{5D39385B-0A53-4EAE-8F0B-66DE8579E9CF}">
      <text>
        <r>
          <rPr>
            <sz val="8"/>
            <color indexed="81"/>
            <rFont val="Tahoma"/>
            <family val="2"/>
          </rPr>
          <t xml:space="preserve">If dates of travel are uncertain, please estimate the time of travel (e.g. June 2022). </t>
        </r>
      </text>
    </comment>
    <comment ref="H139" authorId="1" shapeId="0" xr:uid="{6E20E3E0-72BE-4674-B754-A393B5587975}">
      <text>
        <r>
          <rPr>
            <b/>
            <sz val="8"/>
            <color indexed="81"/>
            <rFont val="Tahoma"/>
            <family val="2"/>
          </rPr>
          <t>Description of activities performed during this specific project phase.</t>
        </r>
        <r>
          <rPr>
            <sz val="8"/>
            <color indexed="81"/>
            <rFont val="Tahoma"/>
            <family val="2"/>
          </rPr>
          <t xml:space="preserve">
</t>
        </r>
      </text>
    </comment>
    <comment ref="D140" authorId="1" shapeId="0" xr:uid="{B90C452E-701D-4AEE-9418-67ED0FDDC91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BADC9FD7-047C-4D77-BE0F-EC9EAB5A1793}">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177" authorId="0" shapeId="0" xr:uid="{764A02F8-0F7B-4539-869C-85E894BE0B5E}">
      <text>
        <r>
          <rPr>
            <sz val="8"/>
            <color indexed="81"/>
            <rFont val="Tahoma"/>
            <family val="2"/>
          </rPr>
          <t xml:space="preserve">It is not obligatory to specify the name of traveller, and the suggested traveller may change.
</t>
        </r>
      </text>
    </comment>
    <comment ref="G177" authorId="0" shapeId="0" xr:uid="{64558507-FBC7-4FE0-A323-18900C76E843}">
      <text>
        <r>
          <rPr>
            <sz val="8"/>
            <color indexed="81"/>
            <rFont val="Tahoma"/>
            <family val="2"/>
          </rPr>
          <t xml:space="preserve">If dates of travel are uncertain, please estimate the time of travel (e.g. June 2022). </t>
        </r>
      </text>
    </comment>
    <comment ref="H219" authorId="1" shapeId="0" xr:uid="{43FD610B-359E-4324-9D9A-39591DE38332}">
      <text>
        <r>
          <rPr>
            <b/>
            <sz val="8"/>
            <color indexed="81"/>
            <rFont val="Tahoma"/>
            <family val="2"/>
          </rPr>
          <t>Description of activities performed during this specific project phase.</t>
        </r>
        <r>
          <rPr>
            <sz val="8"/>
            <color indexed="81"/>
            <rFont val="Tahoma"/>
            <family val="2"/>
          </rPr>
          <t xml:space="preserve">
</t>
        </r>
      </text>
    </comment>
    <comment ref="D220" authorId="1" shapeId="0" xr:uid="{DD73305C-A137-4578-AB77-83AAAABE5F0D}">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520C92EE-BF83-44DE-BAC3-3212D8BDFB54}">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257" authorId="0" shapeId="0" xr:uid="{45982F45-4069-4BB5-A867-3AB437612D3D}">
      <text>
        <r>
          <rPr>
            <sz val="8"/>
            <color indexed="81"/>
            <rFont val="Tahoma"/>
            <family val="2"/>
          </rPr>
          <t xml:space="preserve">It is not obligatory to specify the name of traveller, and the suggested traveller may change.
</t>
        </r>
      </text>
    </comment>
    <comment ref="G257" authorId="0" shapeId="0" xr:uid="{04156AFF-DBB4-4D53-B8D1-53116EA6A402}">
      <text>
        <r>
          <rPr>
            <sz val="8"/>
            <color indexed="81"/>
            <rFont val="Tahoma"/>
            <family val="2"/>
          </rPr>
          <t xml:space="preserve">If dates of travel are uncertain, please estimate the time of travel (e.g. June 2022). </t>
        </r>
      </text>
    </comment>
    <comment ref="H299" authorId="1" shapeId="0" xr:uid="{3444DF96-41DE-4F00-BC48-6E0028819C72}">
      <text>
        <r>
          <rPr>
            <b/>
            <sz val="8"/>
            <color indexed="81"/>
            <rFont val="Tahoma"/>
            <family val="2"/>
          </rPr>
          <t>Description of activities performed during this specific project phase.</t>
        </r>
        <r>
          <rPr>
            <sz val="8"/>
            <color indexed="81"/>
            <rFont val="Tahoma"/>
            <family val="2"/>
          </rPr>
          <t xml:space="preserve">
</t>
        </r>
      </text>
    </comment>
    <comment ref="D300" authorId="1" shapeId="0" xr:uid="{14C28C83-C70A-47AA-AE0F-7AE5405E1F8F}">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A6A46DAF-27B1-42AF-8FF5-5422B9664896}">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339" authorId="0" shapeId="0" xr:uid="{D31CE793-4513-4AB9-BA7A-8FCD4FC34958}">
      <text>
        <r>
          <rPr>
            <sz val="8"/>
            <color indexed="81"/>
            <rFont val="Tahoma"/>
            <family val="2"/>
          </rPr>
          <t xml:space="preserve">It is not obligatory to specify the name of traveller, and the suggested traveller may change.
</t>
        </r>
      </text>
    </comment>
    <comment ref="G339" authorId="0" shapeId="0" xr:uid="{5E42F209-B412-4CD2-8B37-67AE0AFA93AA}">
      <text>
        <r>
          <rPr>
            <sz val="8"/>
            <color indexed="81"/>
            <rFont val="Tahoma"/>
            <family val="2"/>
          </rPr>
          <t xml:space="preserve">If dates of travel are uncertain, please estimate the time of travel (e.g. June 2022). </t>
        </r>
      </text>
    </comment>
    <comment ref="H381" authorId="1" shapeId="0" xr:uid="{E828DBF9-277B-4A2A-A95B-D75D733C2962}">
      <text>
        <r>
          <rPr>
            <b/>
            <sz val="8"/>
            <color indexed="81"/>
            <rFont val="Tahoma"/>
            <family val="2"/>
          </rPr>
          <t>Description of activities performed during this specific project phase.</t>
        </r>
        <r>
          <rPr>
            <sz val="8"/>
            <color indexed="81"/>
            <rFont val="Tahoma"/>
            <family val="2"/>
          </rPr>
          <t xml:space="preserve">
</t>
        </r>
      </text>
    </comment>
    <comment ref="D382" authorId="1" shapeId="0" xr:uid="{3D781B38-105A-42FB-9B67-8975C82D7F62}">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0DDC3420-F366-4498-8080-74274857A5AD}">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420" authorId="0" shapeId="0" xr:uid="{F990BDFB-B756-4A1F-BA63-E4DA30733B06}">
      <text>
        <r>
          <rPr>
            <sz val="8"/>
            <color indexed="81"/>
            <rFont val="Tahoma"/>
            <family val="2"/>
          </rPr>
          <t xml:space="preserve">It is not obligatory to specify the name of traveller, and the suggested traveller may change.
</t>
        </r>
      </text>
    </comment>
    <comment ref="G420" authorId="0" shapeId="0" xr:uid="{C6E19328-EFF7-4918-926B-E62208A5118B}">
      <text>
        <r>
          <rPr>
            <sz val="8"/>
            <color indexed="81"/>
            <rFont val="Tahoma"/>
            <family val="2"/>
          </rPr>
          <t xml:space="preserve">If dates of travel are uncertain, please estimate the time of travel (e.g. June 2022). </t>
        </r>
      </text>
    </comment>
    <comment ref="H462" authorId="1" shapeId="0" xr:uid="{D0FC3BF8-3326-469E-929E-73D471730687}">
      <text>
        <r>
          <rPr>
            <b/>
            <sz val="8"/>
            <color indexed="81"/>
            <rFont val="Tahoma"/>
            <family val="2"/>
          </rPr>
          <t>Description of activities performed during this specific project phase.</t>
        </r>
        <r>
          <rPr>
            <sz val="8"/>
            <color indexed="81"/>
            <rFont val="Tahoma"/>
            <family val="2"/>
          </rPr>
          <t xml:space="preserve">
</t>
        </r>
      </text>
    </comment>
    <comment ref="D463" authorId="1" shapeId="0" xr:uid="{3FE55C6C-A1C2-48A1-B800-0E80B82A9275}">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472" authorId="1" shapeId="0" xr:uid="{CCB4D2F8-EB25-4583-A67C-5E36F514666E}">
      <text>
        <r>
          <rPr>
            <b/>
            <sz val="8"/>
            <color indexed="81"/>
            <rFont val="Tahoma"/>
            <family val="2"/>
          </rPr>
          <t>Work done by an external expert can be performed in the target country, Finland or any other country.</t>
        </r>
        <r>
          <rPr>
            <sz val="8"/>
            <color indexed="81"/>
            <rFont val="Tahoma"/>
            <family val="2"/>
          </rPr>
          <t xml:space="preserve">
</t>
        </r>
      </text>
    </comment>
    <comment ref="F502" authorId="0" shapeId="0" xr:uid="{3F5D2ECD-9D79-4ADA-9158-1BEBCA7F10A3}">
      <text>
        <r>
          <rPr>
            <sz val="8"/>
            <color indexed="81"/>
            <rFont val="Tahoma"/>
            <family val="2"/>
          </rPr>
          <t xml:space="preserve">It is not obligatory to specify the name of traveller, and the suggested traveller may change.
</t>
        </r>
      </text>
    </comment>
    <comment ref="G502" authorId="0" shapeId="0" xr:uid="{4F087E45-0D00-4CE6-9F3A-80BF3A78A02E}">
      <text>
        <r>
          <rPr>
            <sz val="8"/>
            <color indexed="81"/>
            <rFont val="Tahoma"/>
            <family val="2"/>
          </rPr>
          <t xml:space="preserve">If dates of travel are uncertain, please estimate the time of travel (e.g. June 2022). </t>
        </r>
      </text>
    </comment>
    <comment ref="H544" authorId="1" shapeId="0" xr:uid="{2552C60E-BE3D-4215-98F1-2A80127F9041}">
      <text>
        <r>
          <rPr>
            <b/>
            <sz val="8"/>
            <color indexed="81"/>
            <rFont val="Tahoma"/>
            <family val="2"/>
          </rPr>
          <t>Description of activities performed during this specific project phase.</t>
        </r>
        <r>
          <rPr>
            <sz val="8"/>
            <color indexed="81"/>
            <rFont val="Tahoma"/>
            <family val="2"/>
          </rPr>
          <t xml:space="preserve">
</t>
        </r>
      </text>
    </comment>
    <comment ref="D545" authorId="1" shapeId="0" xr:uid="{0DDCFE92-6053-4F60-BB4B-ACCDB8835B61}">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554" authorId="1" shapeId="0" xr:uid="{3DC92534-228A-4D1D-9754-375427FDAD95}">
      <text>
        <r>
          <rPr>
            <b/>
            <sz val="8"/>
            <color indexed="81"/>
            <rFont val="Tahoma"/>
            <family val="2"/>
          </rPr>
          <t>Work done by an external expert can be performed in the target country, Finland or any other country.</t>
        </r>
        <r>
          <rPr>
            <sz val="8"/>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1BD000DD-266B-4CCC-9732-4AADDF3DCC4F}">
      <text>
        <r>
          <rPr>
            <sz val="8"/>
            <color indexed="81"/>
            <rFont val="Tahoma"/>
            <family val="2"/>
          </rPr>
          <t xml:space="preserve">It is not obligatory to specify the name of traveller, and the suggested traveller may change.
</t>
        </r>
      </text>
    </comment>
    <comment ref="G17" authorId="0" shapeId="0" xr:uid="{F41EAD98-F5AF-4547-B8E0-0707F242DEAE}">
      <text>
        <r>
          <rPr>
            <sz val="8"/>
            <color indexed="81"/>
            <rFont val="Tahoma"/>
            <family val="2"/>
          </rPr>
          <t xml:space="preserve">If dates of travel are uncertain, please estimate the time of travel (e.g. June 2022). </t>
        </r>
      </text>
    </comment>
    <comment ref="H59" authorId="1" shapeId="0" xr:uid="{FB33043B-25C0-455B-ACC5-869FFFF07236}">
      <text>
        <r>
          <rPr>
            <sz val="8"/>
            <color indexed="81"/>
            <rFont val="Tahoma"/>
            <family val="2"/>
          </rPr>
          <t xml:space="preserve">Description of activities performed during this specific project phase.
</t>
        </r>
      </text>
    </comment>
    <comment ref="D60" authorId="1" shapeId="0" xr:uid="{5E35638A-9799-4FAD-9E0A-C2EDE73CE95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05B94B52-E185-4CC4-A1BA-011D9D2D08F2}">
      <text>
        <r>
          <rPr>
            <sz val="8"/>
            <color indexed="81"/>
            <rFont val="Tahoma"/>
            <family val="2"/>
          </rPr>
          <t xml:space="preserve">Work done by an external expert can be performed in the target country, Finland or any other country.
</t>
        </r>
      </text>
    </comment>
    <comment ref="F97" authorId="0" shapeId="0" xr:uid="{FA058839-24B4-4566-952D-15A3AA523722}">
      <text>
        <r>
          <rPr>
            <sz val="8"/>
            <color indexed="81"/>
            <rFont val="Tahoma"/>
            <family val="2"/>
          </rPr>
          <t xml:space="preserve">It is not obligatory to specify the name of traveller, and the suggested traveller may change.
</t>
        </r>
      </text>
    </comment>
    <comment ref="G97" authorId="0" shapeId="0" xr:uid="{13A77C47-BA14-4081-8BEA-6DB6FD4C3186}">
      <text>
        <r>
          <rPr>
            <sz val="8"/>
            <color indexed="81"/>
            <rFont val="Tahoma"/>
            <family val="2"/>
          </rPr>
          <t xml:space="preserve">If dates of travel are uncertain, please estimate the time of travel (e.g. June 2022). </t>
        </r>
      </text>
    </comment>
    <comment ref="H139" authorId="1" shapeId="0" xr:uid="{B0CAE9A3-E58E-497C-B5DB-2D4146CB079C}">
      <text>
        <r>
          <rPr>
            <sz val="8"/>
            <color indexed="81"/>
            <rFont val="Tahoma"/>
            <family val="2"/>
          </rPr>
          <t xml:space="preserve">Description of activities performed during this specific project phase.
</t>
        </r>
      </text>
    </comment>
    <comment ref="D140" authorId="1" shapeId="0" xr:uid="{F18832F6-71E8-4266-9334-26BA07EF468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E33AC6E9-47DD-4602-BF3F-950ED3DB2384}">
      <text>
        <r>
          <rPr>
            <sz val="8"/>
            <color indexed="81"/>
            <rFont val="Tahoma"/>
            <family val="2"/>
          </rPr>
          <t xml:space="preserve">Work done by an external expert can be performed in the target country, Finland or any other country.
</t>
        </r>
      </text>
    </comment>
    <comment ref="F177" authorId="0" shapeId="0" xr:uid="{B13D9458-7801-4C47-9BD1-8E24BFBECD60}">
      <text>
        <r>
          <rPr>
            <sz val="8"/>
            <color indexed="81"/>
            <rFont val="Tahoma"/>
            <family val="2"/>
          </rPr>
          <t xml:space="preserve">It is not obligatory to specify the name of traveller, and the suggested traveller may change.
</t>
        </r>
      </text>
    </comment>
    <comment ref="G177" authorId="0" shapeId="0" xr:uid="{6BA4BE2C-00B0-4D82-84CD-6496C3D73639}">
      <text>
        <r>
          <rPr>
            <sz val="8"/>
            <color indexed="81"/>
            <rFont val="Tahoma"/>
            <family val="2"/>
          </rPr>
          <t xml:space="preserve">If dates of travel are uncertain, please estimate the time of travel (e.g. June 2022). </t>
        </r>
      </text>
    </comment>
    <comment ref="H219" authorId="1" shapeId="0" xr:uid="{3766A6BB-7789-47DA-869F-8A512F1380D6}">
      <text>
        <r>
          <rPr>
            <sz val="8"/>
            <color indexed="81"/>
            <rFont val="Tahoma"/>
            <family val="2"/>
          </rPr>
          <t xml:space="preserve">Description of activities performed during this specific project phase.
</t>
        </r>
      </text>
    </comment>
    <comment ref="D220" authorId="1" shapeId="0" xr:uid="{7D8CB87D-3200-4900-926D-A62A8DF495F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6F299C26-89F1-4080-B300-03352A53F61D}">
      <text>
        <r>
          <rPr>
            <sz val="8"/>
            <color indexed="81"/>
            <rFont val="Tahoma"/>
            <family val="2"/>
          </rPr>
          <t xml:space="preserve">Work done by an external expert can be performed in the target country, Finland or any other country.
</t>
        </r>
      </text>
    </comment>
    <comment ref="F257" authorId="0" shapeId="0" xr:uid="{B8BF70D0-8287-4626-9EB9-3F30855EE2B6}">
      <text>
        <r>
          <rPr>
            <sz val="8"/>
            <color indexed="81"/>
            <rFont val="Tahoma"/>
            <family val="2"/>
          </rPr>
          <t xml:space="preserve">It is not obligatory to specify the name of traveller, and the suggested traveller may change.
</t>
        </r>
      </text>
    </comment>
    <comment ref="G257" authorId="0" shapeId="0" xr:uid="{E4B25DC0-5EE4-4A55-B5CA-8803951C7279}">
      <text>
        <r>
          <rPr>
            <sz val="8"/>
            <color indexed="81"/>
            <rFont val="Tahoma"/>
            <family val="2"/>
          </rPr>
          <t xml:space="preserve">If dates of travel are uncertain, please estimate the time of travel (e.g. June 2022). </t>
        </r>
      </text>
    </comment>
    <comment ref="H299" authorId="1" shapeId="0" xr:uid="{B919AD9B-BBC6-490A-959B-7CC103C79F99}">
      <text>
        <r>
          <rPr>
            <sz val="8"/>
            <color indexed="81"/>
            <rFont val="Tahoma"/>
            <family val="2"/>
          </rPr>
          <t xml:space="preserve">Description of activities performed during this specific project phase.
</t>
        </r>
      </text>
    </comment>
    <comment ref="D300" authorId="1" shapeId="0" xr:uid="{9D51CB4C-9B1C-4BB2-8782-B398F24EFA58}">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862D28E8-A084-499F-B466-3F39AAE0C868}">
      <text>
        <r>
          <rPr>
            <sz val="8"/>
            <color indexed="81"/>
            <rFont val="Tahoma"/>
            <family val="2"/>
          </rPr>
          <t xml:space="preserve">Work done by an external expert can be performed in the target country, Finland or any other country.
</t>
        </r>
      </text>
    </comment>
    <comment ref="F339" authorId="0" shapeId="0" xr:uid="{07D59D53-2248-4C4F-88C3-22F7787FE667}">
      <text>
        <r>
          <rPr>
            <sz val="8"/>
            <color indexed="81"/>
            <rFont val="Tahoma"/>
            <family val="2"/>
          </rPr>
          <t xml:space="preserve">It is not obligatory to specify the name of traveller, and the suggested traveller may change.
</t>
        </r>
      </text>
    </comment>
    <comment ref="G339" authorId="0" shapeId="0" xr:uid="{FC9BFDFB-D3D3-4DD3-8B3D-26D58BA0C0A3}">
      <text>
        <r>
          <rPr>
            <sz val="8"/>
            <color indexed="81"/>
            <rFont val="Tahoma"/>
            <family val="2"/>
          </rPr>
          <t xml:space="preserve">If dates of travel are uncertain, please estimate the time of travel (e.g. June 2022). </t>
        </r>
      </text>
    </comment>
    <comment ref="H381" authorId="1" shapeId="0" xr:uid="{03CE2B23-11AA-4DE2-B450-51C31CE22F32}">
      <text>
        <r>
          <rPr>
            <sz val="8"/>
            <color indexed="81"/>
            <rFont val="Tahoma"/>
            <family val="2"/>
          </rPr>
          <t xml:space="preserve">Description of activities performed during this specific project phase.
</t>
        </r>
      </text>
    </comment>
    <comment ref="D382" authorId="1" shapeId="0" xr:uid="{78AF7764-5EF6-45CD-8CFC-462BD52499E4}">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6B18914A-A13F-458A-A5A8-C0B72A60529C}">
      <text>
        <r>
          <rPr>
            <sz val="8"/>
            <color indexed="81"/>
            <rFont val="Tahoma"/>
            <family val="2"/>
          </rPr>
          <t xml:space="preserve">Work done by an external expert can be performed in the target country, Finland or any other country.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8" authorId="0" shapeId="0" xr:uid="{88E958D4-B3B1-48CF-BB2E-47F60C01799D}">
      <text>
        <r>
          <rPr>
            <sz val="8"/>
            <color indexed="81"/>
            <rFont val="Tahoma"/>
            <family val="2"/>
          </rPr>
          <t xml:space="preserve">It is not obligatory to specify the name of traveller, and the suggested traveller may change.
</t>
        </r>
      </text>
    </comment>
    <comment ref="G18" authorId="0" shapeId="0" xr:uid="{63B5A3E4-0908-4964-9F94-F72E70DA4529}">
      <text>
        <r>
          <rPr>
            <sz val="8"/>
            <color indexed="81"/>
            <rFont val="Tahoma"/>
            <family val="2"/>
          </rPr>
          <t xml:space="preserve">If dates of travel are uncertain, please estimate the time of travel (e.g. June 2022). </t>
        </r>
      </text>
    </comment>
    <comment ref="H60" authorId="1" shapeId="0" xr:uid="{4F19E8E4-3DE0-4C4B-9D62-440A7EAAB451}">
      <text>
        <r>
          <rPr>
            <sz val="8"/>
            <color indexed="81"/>
            <rFont val="Tahoma"/>
            <family val="2"/>
          </rPr>
          <t xml:space="preserve">Description of activities performed during this specific project phase.
</t>
        </r>
      </text>
    </comment>
    <comment ref="D61" authorId="1" shapeId="0" xr:uid="{A0B26003-2729-47CD-BE45-91B51B7D17D8}">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70" authorId="1" shapeId="0" xr:uid="{6360C8F3-F7F6-41CC-9043-5CB03F0D2E76}">
      <text>
        <r>
          <rPr>
            <sz val="8"/>
            <color indexed="81"/>
            <rFont val="Tahoma"/>
            <family val="2"/>
          </rPr>
          <t xml:space="preserve">Work done by an external expert can be performed in the target country, Finland or any other country.
</t>
        </r>
      </text>
    </comment>
    <comment ref="F98" authorId="0" shapeId="0" xr:uid="{0DD2124B-7C73-4346-B7E3-D7371904DD29}">
      <text>
        <r>
          <rPr>
            <sz val="8"/>
            <color indexed="81"/>
            <rFont val="Tahoma"/>
            <family val="2"/>
          </rPr>
          <t xml:space="preserve">It is not obligatory to specify the name of traveller, and the suggested traveller may change.
</t>
        </r>
      </text>
    </comment>
    <comment ref="G98" authorId="0" shapeId="0" xr:uid="{80124B18-B606-4D45-95DB-737044ED683E}">
      <text>
        <r>
          <rPr>
            <sz val="8"/>
            <color indexed="81"/>
            <rFont val="Tahoma"/>
            <family val="2"/>
          </rPr>
          <t xml:space="preserve">If dates of travel are uncertain, please estimate the time of travel (e.g. June 2022). </t>
        </r>
      </text>
    </comment>
    <comment ref="H140" authorId="1" shapeId="0" xr:uid="{ADDD3B3E-5B94-4ADD-BE01-C57A85F677BB}">
      <text>
        <r>
          <rPr>
            <sz val="8"/>
            <color indexed="81"/>
            <rFont val="Tahoma"/>
            <family val="2"/>
          </rPr>
          <t xml:space="preserve">Description of activities performed during this specific project phase.
</t>
        </r>
      </text>
    </comment>
    <comment ref="D141" authorId="1" shapeId="0" xr:uid="{BBBDD32F-B584-4FFB-93A9-F66AD72ED49A}">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50" authorId="1" shapeId="0" xr:uid="{8DA23D06-1C16-49A2-BCB5-AEB262AA0A92}">
      <text>
        <r>
          <rPr>
            <sz val="8"/>
            <color indexed="81"/>
            <rFont val="Tahoma"/>
            <family val="2"/>
          </rPr>
          <t xml:space="preserve">Work done by an external expert can be performed in the target country, Finland or any other country.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6" authorId="0" shapeId="0" xr:uid="{4C7A7FB0-C03B-49DA-81FD-807986E8DBCE}">
      <text>
        <r>
          <rPr>
            <sz val="8"/>
            <color indexed="81"/>
            <rFont val="Tahoma"/>
            <family val="2"/>
          </rPr>
          <t xml:space="preserve">It is not obligatory to specify the name of traveller, and the suggested traveller may change.
</t>
        </r>
      </text>
    </comment>
    <comment ref="G16" authorId="0" shapeId="0" xr:uid="{044020BD-6782-4D25-BB27-F7C6AD1563AB}">
      <text>
        <r>
          <rPr>
            <sz val="8"/>
            <color indexed="81"/>
            <rFont val="Tahoma"/>
            <family val="2"/>
          </rPr>
          <t xml:space="preserve">If dates of travel are uncertain, please estimate the time of travel (e.g. June 2022). </t>
        </r>
      </text>
    </comment>
    <comment ref="H58" authorId="1" shapeId="0" xr:uid="{79680E01-2F71-40F3-BF93-F16BF10B1B32}">
      <text>
        <r>
          <rPr>
            <sz val="8"/>
            <color indexed="81"/>
            <rFont val="Tahoma"/>
            <family val="2"/>
          </rPr>
          <t xml:space="preserve">Description of activities performed during this specific project phase.
</t>
        </r>
      </text>
    </comment>
    <comment ref="D59" authorId="1" shapeId="0" xr:uid="{70DD5F51-8C2F-421E-973D-9C2FC9F7671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8" authorId="1" shapeId="0" xr:uid="{F91345B6-215B-4E70-A7C7-401BD7344593}">
      <text>
        <r>
          <rPr>
            <sz val="8"/>
            <color indexed="81"/>
            <rFont val="Tahoma"/>
            <family val="2"/>
          </rPr>
          <t xml:space="preserve">Work done by an external expert can be performed in the target country, Finland or any other country.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map</author>
    <author>Palomäki Marjaana</author>
  </authors>
  <commentList>
    <comment ref="F17" authorId="0" shapeId="0" xr:uid="{02A575FB-2C10-43C4-A96B-020BCA4C92B2}">
      <text>
        <r>
          <rPr>
            <sz val="8"/>
            <color indexed="81"/>
            <rFont val="Tahoma"/>
            <family val="2"/>
          </rPr>
          <t xml:space="preserve">It is not obligatory to specify the name of traveller, and the suggested traveller may change.
</t>
        </r>
      </text>
    </comment>
    <comment ref="G17" authorId="0" shapeId="0" xr:uid="{6D10DCA8-D21E-4A61-AF29-386547FCAED4}">
      <text>
        <r>
          <rPr>
            <sz val="8"/>
            <color indexed="81"/>
            <rFont val="Tahoma"/>
            <family val="2"/>
          </rPr>
          <t xml:space="preserve">If dates of travel are uncertain, please estimate the time of travel (e.g. June 2022). </t>
        </r>
      </text>
    </comment>
    <comment ref="H59" authorId="1" shapeId="0" xr:uid="{23915824-D151-4AD7-AEE8-896292F2C7B9}">
      <text>
        <r>
          <rPr>
            <sz val="8"/>
            <color indexed="81"/>
            <rFont val="Tahoma"/>
            <family val="2"/>
          </rPr>
          <t xml:space="preserve">Description of activities performed during this specific project phase.
</t>
        </r>
      </text>
    </comment>
    <comment ref="D60" authorId="1" shapeId="0" xr:uid="{64E42B8F-D1DC-4689-8E2F-9DB1FE10232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69" authorId="1" shapeId="0" xr:uid="{6346C484-DAE0-4CEE-9B16-3FAFA66778FC}">
      <text>
        <r>
          <rPr>
            <sz val="8"/>
            <color indexed="81"/>
            <rFont val="Tahoma"/>
            <family val="2"/>
          </rPr>
          <t xml:space="preserve">Work done by an external expert can be performed in the target country, Finland or any other country.
</t>
        </r>
      </text>
    </comment>
    <comment ref="F97" authorId="0" shapeId="0" xr:uid="{03957BE0-23B3-4EDD-BBC4-CC146C243863}">
      <text>
        <r>
          <rPr>
            <sz val="8"/>
            <color indexed="81"/>
            <rFont val="Tahoma"/>
            <family val="2"/>
          </rPr>
          <t xml:space="preserve">It is not obligatory to specify the name of traveller, and the suggested traveller may change.
</t>
        </r>
      </text>
    </comment>
    <comment ref="G97" authorId="0" shapeId="0" xr:uid="{AE464F16-BCA8-4DE2-A643-CF5BDB381CFB}">
      <text>
        <r>
          <rPr>
            <sz val="8"/>
            <color indexed="81"/>
            <rFont val="Tahoma"/>
            <family val="2"/>
          </rPr>
          <t xml:space="preserve">If dates of travel are uncertain, please estimate the time of travel (e.g. June 2022). </t>
        </r>
      </text>
    </comment>
    <comment ref="H139" authorId="1" shapeId="0" xr:uid="{685A04FB-4150-4B59-9906-AE3DDC98DFF6}">
      <text>
        <r>
          <rPr>
            <sz val="8"/>
            <color indexed="81"/>
            <rFont val="Tahoma"/>
            <family val="2"/>
          </rPr>
          <t xml:space="preserve">Description of activities performed during this specific project phase.
</t>
        </r>
      </text>
    </comment>
    <comment ref="D140" authorId="1" shapeId="0" xr:uid="{F45753DD-0F6D-4EC9-B783-CF2F38C79597}">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149" authorId="1" shapeId="0" xr:uid="{A4D7F3AE-2212-417C-AC29-E8489622C33B}">
      <text>
        <r>
          <rPr>
            <sz val="8"/>
            <color indexed="81"/>
            <rFont val="Tahoma"/>
            <family val="2"/>
          </rPr>
          <t xml:space="preserve">Work done by an external expert can be performed in the target country, Finland or any other country.
</t>
        </r>
      </text>
    </comment>
    <comment ref="F177" authorId="0" shapeId="0" xr:uid="{84AA9EB9-A729-499E-B009-0CC0ACC4B24A}">
      <text>
        <r>
          <rPr>
            <sz val="8"/>
            <color indexed="81"/>
            <rFont val="Tahoma"/>
            <family val="2"/>
          </rPr>
          <t xml:space="preserve">It is not obligatory to specify the name of traveller, and the suggested traveller may change.
</t>
        </r>
      </text>
    </comment>
    <comment ref="G177" authorId="0" shapeId="0" xr:uid="{BB8B1A9C-BD6D-40ED-A175-BF65AB322F65}">
      <text>
        <r>
          <rPr>
            <sz val="8"/>
            <color indexed="81"/>
            <rFont val="Tahoma"/>
            <family val="2"/>
          </rPr>
          <t xml:space="preserve">If dates of travel are uncertain, please estimate the time of travel (e.g. June 2022). </t>
        </r>
      </text>
    </comment>
    <comment ref="H219" authorId="1" shapeId="0" xr:uid="{526E3036-93BF-438E-975F-209BB7D5DBE5}">
      <text>
        <r>
          <rPr>
            <sz val="8"/>
            <color indexed="81"/>
            <rFont val="Tahoma"/>
            <family val="2"/>
          </rPr>
          <t xml:space="preserve">Description of activities performed during this specific project phase.
</t>
        </r>
      </text>
    </comment>
    <comment ref="D220" authorId="1" shapeId="0" xr:uid="{D9BF8198-1695-4F4D-84F2-EB41C236DC19}">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229" authorId="1" shapeId="0" xr:uid="{29C105D8-ABB7-4C71-8F68-0EAFF7359963}">
      <text>
        <r>
          <rPr>
            <sz val="8"/>
            <color indexed="81"/>
            <rFont val="Tahoma"/>
            <family val="2"/>
          </rPr>
          <t xml:space="preserve">Work done by an external expert can be performed in the target country, Finland or any other country.
</t>
        </r>
      </text>
    </comment>
    <comment ref="F257" authorId="0" shapeId="0" xr:uid="{D2BE9215-E9D4-41C2-87E7-5D49CC3D1FF4}">
      <text>
        <r>
          <rPr>
            <sz val="8"/>
            <color indexed="81"/>
            <rFont val="Tahoma"/>
            <family val="2"/>
          </rPr>
          <t xml:space="preserve">It is not obligatory to specify the name of traveller, and the suggested traveller may change.
</t>
        </r>
      </text>
    </comment>
    <comment ref="G257" authorId="0" shapeId="0" xr:uid="{C7F386BB-0ABE-4B38-84AC-3260003ACB62}">
      <text>
        <r>
          <rPr>
            <sz val="8"/>
            <color indexed="81"/>
            <rFont val="Tahoma"/>
            <family val="2"/>
          </rPr>
          <t xml:space="preserve">If dates of travel are uncertain, please estimate the time of travel (e.g. June 2022). </t>
        </r>
      </text>
    </comment>
    <comment ref="H299" authorId="1" shapeId="0" xr:uid="{5F46EE22-FC1F-4DCE-9F85-097701A283CB}">
      <text>
        <r>
          <rPr>
            <sz val="8"/>
            <color indexed="81"/>
            <rFont val="Tahoma"/>
            <family val="2"/>
          </rPr>
          <t xml:space="preserve">Description of activities performed during this specific project phase.
</t>
        </r>
      </text>
    </comment>
    <comment ref="D300" authorId="1" shapeId="0" xr:uid="{F62768C7-59D4-4D97-A9DC-DC469C7F3003}">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09" authorId="1" shapeId="0" xr:uid="{485017C4-D334-4961-B1D0-7AC4CE207B13}">
      <text>
        <r>
          <rPr>
            <sz val="8"/>
            <color indexed="81"/>
            <rFont val="Tahoma"/>
            <family val="2"/>
          </rPr>
          <t xml:space="preserve">Work done by an external expert can be performed in the target country, Finland or any other country.
</t>
        </r>
      </text>
    </comment>
    <comment ref="F339" authorId="0" shapeId="0" xr:uid="{54849854-C9DF-40EF-A423-7BBD7D57A656}">
      <text>
        <r>
          <rPr>
            <sz val="8"/>
            <color indexed="81"/>
            <rFont val="Tahoma"/>
            <family val="2"/>
          </rPr>
          <t xml:space="preserve">It is not obligatory to specify the name of traveller, and the suggested traveller may change.
</t>
        </r>
      </text>
    </comment>
    <comment ref="G339" authorId="0" shapeId="0" xr:uid="{E3E275ED-25C8-43D8-BD37-48B3FE655E0B}">
      <text>
        <r>
          <rPr>
            <sz val="8"/>
            <color indexed="81"/>
            <rFont val="Tahoma"/>
            <family val="2"/>
          </rPr>
          <t xml:space="preserve">If dates of travel are uncertain, please estimate the time of travel (e.g. June 2022). </t>
        </r>
      </text>
    </comment>
    <comment ref="H381" authorId="1" shapeId="0" xr:uid="{87C0F898-4BD3-4D9A-B4B3-A59F303151EB}">
      <text>
        <r>
          <rPr>
            <sz val="8"/>
            <color indexed="81"/>
            <rFont val="Tahoma"/>
            <family val="2"/>
          </rPr>
          <t xml:space="preserve">Description of activities performed during this specific project phase.
</t>
        </r>
      </text>
    </comment>
    <comment ref="D382" authorId="1" shapeId="0" xr:uid="{9315E587-7376-4097-A2D4-FADB5B884C20}">
      <text>
        <r>
          <rPr>
            <sz val="8"/>
            <color indexed="81"/>
            <rFont val="Tahoma"/>
            <family val="2"/>
          </rPr>
          <t xml:space="preserve">Internal Expert is a person, who is employed by the Receiving Entity and/or who owns together with his/her spouse and/or children more than 5,0% of the Receiving Entity's share capital and/or voting rights.
</t>
        </r>
      </text>
    </comment>
    <comment ref="D391" authorId="1" shapeId="0" xr:uid="{C7CBDC1D-8DA3-41AF-9E3C-E79619BD4B61}">
      <text>
        <r>
          <rPr>
            <sz val="8"/>
            <color indexed="81"/>
            <rFont val="Tahoma"/>
            <family val="2"/>
          </rPr>
          <t xml:space="preserve">Work done by an external expert can be performed in the target country, Finland or any other country.
</t>
        </r>
      </text>
    </comment>
  </commentList>
</comments>
</file>

<file path=xl/sharedStrings.xml><?xml version="1.0" encoding="utf-8"?>
<sst xmlns="http://schemas.openxmlformats.org/spreadsheetml/2006/main" count="1342" uniqueCount="166">
  <si>
    <t xml:space="preserve">     </t>
  </si>
  <si>
    <t xml:space="preserve"> </t>
  </si>
  <si>
    <t>MAJOITUSKUSTANNUSTEN KOKONAISMÄÄRÄ</t>
  </si>
  <si>
    <t>%</t>
  </si>
  <si>
    <t xml:space="preserve">
</t>
  </si>
  <si>
    <t>A. Expenses by category</t>
  </si>
  <si>
    <t>Travel expenses</t>
  </si>
  <si>
    <t>Accommodation and daily allowance expenses</t>
  </si>
  <si>
    <t>Expert expenses</t>
  </si>
  <si>
    <t>Other expenses</t>
  </si>
  <si>
    <t>Air transportation</t>
  </si>
  <si>
    <t>Total travel expenses</t>
  </si>
  <si>
    <t>Hotel accommodation</t>
  </si>
  <si>
    <t>Daily allowances</t>
  </si>
  <si>
    <t>Company employees / experts</t>
  </si>
  <si>
    <t>External experts</t>
  </si>
  <si>
    <t>Total expert expenses</t>
  </si>
  <si>
    <t>Company / Organisation full legal name:</t>
  </si>
  <si>
    <t>Company address:</t>
  </si>
  <si>
    <t>Company city and country:</t>
  </si>
  <si>
    <t>Contact person name:</t>
  </si>
  <si>
    <t>Contact person telephone number:</t>
  </si>
  <si>
    <t>Contact person email address:</t>
  </si>
  <si>
    <t>Project name:</t>
  </si>
  <si>
    <t>Application date:</t>
  </si>
  <si>
    <t>1. Project phase: Partner identification</t>
  </si>
  <si>
    <t>2. Project phase: Feasibility study</t>
  </si>
  <si>
    <t>3. Project phase: Business plan development</t>
  </si>
  <si>
    <t>Support function projects</t>
  </si>
  <si>
    <t>Total expenses</t>
  </si>
  <si>
    <t>This page will be filled in automatically. However, please fill in the expense coverage percentage (marked in yellow).</t>
  </si>
  <si>
    <t xml:space="preserve">SUMMARY OF EXPENSES </t>
  </si>
  <si>
    <t>B. Expenses by project phase</t>
  </si>
  <si>
    <t>Business Partnership Support coverage</t>
  </si>
  <si>
    <t xml:space="preserve">Aggregate maximum amount to be covered by Business Partnership Support </t>
  </si>
  <si>
    <t>Travel expenses*</t>
  </si>
  <si>
    <t>Name of traveller</t>
  </si>
  <si>
    <t>Date of travel</t>
  </si>
  <si>
    <t>Method of travel</t>
  </si>
  <si>
    <t>From (city, country)</t>
  </si>
  <si>
    <t>To (city, country)</t>
  </si>
  <si>
    <t>Cost (EUR)</t>
  </si>
  <si>
    <t>1.1 Air transportation</t>
  </si>
  <si>
    <t xml:space="preserve">1.2 Public transportation </t>
  </si>
  <si>
    <t>No use of own car</t>
  </si>
  <si>
    <t>Sub-total</t>
  </si>
  <si>
    <t>TOTAL TRAVEL EXPENSES</t>
  </si>
  <si>
    <t>Flights to the target country or another country relevant to the project as well as flights within the target country.</t>
  </si>
  <si>
    <t xml:space="preserve">Only economy class flight tickets are supportable. </t>
  </si>
  <si>
    <t>*) Travel costs will be reimbursed as per cheapest class/way of travel.</t>
  </si>
  <si>
    <t>Accommodation and daily allowance expenses*</t>
  </si>
  <si>
    <t>Name of claimant</t>
  </si>
  <si>
    <t>Date(s)</t>
  </si>
  <si>
    <t>City and country</t>
  </si>
  <si>
    <t>Cost per day (EUR)</t>
  </si>
  <si>
    <t>Number of days</t>
  </si>
  <si>
    <t>1.3 Accommodation</t>
  </si>
  <si>
    <t>E.g. hotel.</t>
  </si>
  <si>
    <t>*) Accommodation and daily allowance costs will be reimbursed according to the effective State Travelling Regulations.</t>
  </si>
  <si>
    <t>TOTAL ACCOMMODATION EXPENSES</t>
  </si>
  <si>
    <t xml:space="preserve">Hotel accommodation expenses and daily allowances can be supported according to the Terms of Travelling expenses of the Government. </t>
  </si>
  <si>
    <t>Own personnel's working expense/day is calculated from the monthly regular salary shown in the employee’s valid employment contract and paycheck as follows:</t>
  </si>
  <si>
    <t>As the divisor is 21, only work done in the project country during weekdays (Mon-Fri) can be approved.</t>
  </si>
  <si>
    <t>E.g. consultancy related to target country and project expertise, legal issues, interpretation and translation fees.</t>
  </si>
  <si>
    <t>Work done by an external expert must be specified in the reimbursement request phase, as per the instructions for completing the reimbursement request.</t>
  </si>
  <si>
    <t>The work of an external (senior) expert can be supported up to 910 €/day (or equivalently 113,75 €/hour).</t>
  </si>
  <si>
    <t>All costs must be compatible with the criteria for the business partnership support.</t>
  </si>
  <si>
    <t>Name of expert</t>
  </si>
  <si>
    <t>Action or objective</t>
  </si>
  <si>
    <t>Fee per day (EUR)</t>
  </si>
  <si>
    <t>1.5 Company employees / experts *</t>
  </si>
  <si>
    <t>Max 500 € / day</t>
  </si>
  <si>
    <t>1.6 External expert</t>
  </si>
  <si>
    <t>Junior expert max 520 € / day</t>
  </si>
  <si>
    <t>Senior expert max 910 € / day</t>
  </si>
  <si>
    <t>*) Working days incurred by applicant's employee in the target country or another country relevant to the project (Note! Weekdays only, i.e. Mon to Fri).</t>
  </si>
  <si>
    <t>TOTAL EXPERT EXPENSES</t>
  </si>
  <si>
    <t>Other valid expenses*</t>
  </si>
  <si>
    <t>Action or objective (please specify!)</t>
  </si>
  <si>
    <t>TOTAL OTHER EXPENSES</t>
  </si>
  <si>
    <t>Total partner identification expenses</t>
  </si>
  <si>
    <t xml:space="preserve">1.4 Daily allowance   </t>
  </si>
  <si>
    <t>2.1 Air transportation</t>
  </si>
  <si>
    <t>Working expense/day for the applicant's own emloyees is calculated from the salary based in the employee's valid employment contract and paycheck as follows:</t>
  </si>
  <si>
    <t>*) Please read carefully the instructions on types of acceptable expenses which are available on Finnpartnership's website (terms of facility and FAQ).</t>
  </si>
  <si>
    <t>2.3 Accommodation</t>
  </si>
  <si>
    <t xml:space="preserve">2.4 Daily allowance  </t>
  </si>
  <si>
    <t>2.5 Company employees / experts *</t>
  </si>
  <si>
    <t>2.6 External expert</t>
  </si>
  <si>
    <t>Total feasibility study expenses</t>
  </si>
  <si>
    <t>3.1 Air transportation</t>
  </si>
  <si>
    <t>3.3 Accommodation</t>
  </si>
  <si>
    <t xml:space="preserve">3.4 Daily allowance  </t>
  </si>
  <si>
    <t>3.5 Company employees / experts *</t>
  </si>
  <si>
    <t>3.6 External expert</t>
  </si>
  <si>
    <t>Total business plan development expenses</t>
  </si>
  <si>
    <t>4.1 Air transportation</t>
  </si>
  <si>
    <t>4.3 Accommodation</t>
  </si>
  <si>
    <t>4.4 Daily allowance</t>
  </si>
  <si>
    <t>4.5 Company employees / experts *</t>
  </si>
  <si>
    <t>4.6 External expert</t>
  </si>
  <si>
    <t>5.1 Air transportation</t>
  </si>
  <si>
    <t>5.3 Accommodation</t>
  </si>
  <si>
    <t xml:space="preserve">5.4 Daily allowance   </t>
  </si>
  <si>
    <t>5.5 Company employees / experts *</t>
  </si>
  <si>
    <t>5.6 External expert</t>
  </si>
  <si>
    <t xml:space="preserve">Total expenses for piloting technology and solutions </t>
  </si>
  <si>
    <t>6.1 Air transportation</t>
  </si>
  <si>
    <t>6.3 Accommodation</t>
  </si>
  <si>
    <t>6.4. Daily allowance</t>
  </si>
  <si>
    <t>Description</t>
  </si>
  <si>
    <t>Cost per unit (EUR)</t>
  </si>
  <si>
    <t>Number of units</t>
  </si>
  <si>
    <t>7.1 Air transportation</t>
  </si>
  <si>
    <t>7.3 Accommodation</t>
  </si>
  <si>
    <t xml:space="preserve">7.4 Daily allowance     </t>
  </si>
  <si>
    <t>7.5 Company employees / experts *</t>
  </si>
  <si>
    <t>7.6 External expert</t>
  </si>
  <si>
    <t>Total</t>
  </si>
  <si>
    <t xml:space="preserve">TOTAL EXPENSES </t>
  </si>
  <si>
    <t>2.1. Air transportation</t>
  </si>
  <si>
    <t>3.1. Air transportation</t>
  </si>
  <si>
    <t>4.1. Air transportation</t>
  </si>
  <si>
    <t>5.1. Air transportation</t>
  </si>
  <si>
    <t xml:space="preserve">2.2. Public transportation </t>
  </si>
  <si>
    <t xml:space="preserve">3.2. Public transportation </t>
  </si>
  <si>
    <t xml:space="preserve">4.2. Public transportation </t>
  </si>
  <si>
    <t xml:space="preserve">5.2. Public transportation </t>
  </si>
  <si>
    <t>2.3. Accommodation</t>
  </si>
  <si>
    <t>3.3. Accommodation</t>
  </si>
  <si>
    <t>4.3. Accommodation</t>
  </si>
  <si>
    <t>5.3. Accommodation</t>
  </si>
  <si>
    <t>2.4. Daily allowance</t>
  </si>
  <si>
    <t>3.4. Daily allowance</t>
  </si>
  <si>
    <t>4.4. Daily allowance</t>
  </si>
  <si>
    <t>5.4. Daily allowance</t>
  </si>
  <si>
    <t>Support function project</t>
  </si>
  <si>
    <t>7. Project phase: Development of existing business in project country</t>
  </si>
  <si>
    <t>Total costs of development of existing business</t>
  </si>
  <si>
    <t>5. Project phase: Piloting of technology and solutions, and demonstrations</t>
  </si>
  <si>
    <t>Total expenses for piloting of technology and solutions, and demonstrations</t>
  </si>
  <si>
    <t>6. Project phase: Training of local staff</t>
  </si>
  <si>
    <t>Total local staff training expenses</t>
  </si>
  <si>
    <t>4. Project phase: Environmental and social impact assessment</t>
  </si>
  <si>
    <t>Total environmental and social impact assessment expenses</t>
  </si>
  <si>
    <t>(monthly salary + employer contributions +  provision for holiday pay) / 21 (21 being the average number of working days in a month).</t>
  </si>
  <si>
    <t xml:space="preserve">(monthly salary + employer contributions +  provision for holiday pay) / 21 (21 being the average number of working days in a month). </t>
  </si>
  <si>
    <t>E.g. Project audit costs, road tolls, visa fees, payments to the public authorities, vaccinations and other medical expenses that are necessary considering the target country conditions (malaria, typhoid etc.).</t>
  </si>
  <si>
    <t xml:space="preserve"> The training of the company’s own employees or its local partner’s employees in the project 
country can be supported during the project phase for at most 300 workdays/project depending 
on the nature and the scope of the project.</t>
  </si>
  <si>
    <t>Total accommodation and daily expenses</t>
  </si>
  <si>
    <t>Include the project's Innovation partner fees in External expert fees</t>
  </si>
  <si>
    <t xml:space="preserve">1.2 Other transport </t>
  </si>
  <si>
    <t>2.2 Other transport</t>
  </si>
  <si>
    <t>3.2 Other transport</t>
  </si>
  <si>
    <t>4.2 Other transport</t>
  </si>
  <si>
    <t>5.2 Other transport</t>
  </si>
  <si>
    <t>6.2 Other transport</t>
  </si>
  <si>
    <t>7.2 Other transport</t>
  </si>
  <si>
    <t>E.g. train, bus, ferry, taxi fees in the target country or rental car in the target country.</t>
  </si>
  <si>
    <t>Other transportation</t>
  </si>
  <si>
    <t>NB! Company employees' working expenses are eligible only when working in the target country or in Finland, or in some exceptions in another country relevant to the project.</t>
  </si>
  <si>
    <t>6.5 Company employees / experts *</t>
  </si>
  <si>
    <t>6.6 External expert</t>
  </si>
  <si>
    <t>Coverage ratio (30-85%) depending on applicant size, target country and project type</t>
  </si>
  <si>
    <t>euros</t>
  </si>
  <si>
    <t>units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</si>
</sst>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22" x14ac:knownFonts="1">
    <font>
      <sz val="10"/>
      <name val="Arial"/>
    </font>
    <font>
      <sz val="10"/>
      <name val="Arial"/>
      <family val="2"/>
    </font>
    <font>
      <b/>
      <sz val="12"/>
      <name val="Arial"/>
      <family val="2"/>
    </font>
    <font>
      <sz val="8"/>
      <name val="Arial"/>
      <family val="2"/>
    </font>
    <font>
      <sz val="9"/>
      <name val="Arial"/>
      <family val="2"/>
    </font>
    <font>
      <b/>
      <sz val="9"/>
      <name val="Arial"/>
      <family val="2"/>
    </font>
    <font>
      <b/>
      <sz val="10"/>
      <name val="Arial"/>
      <family val="2"/>
    </font>
    <font>
      <sz val="12"/>
      <name val="Arial"/>
      <family val="2"/>
    </font>
    <font>
      <b/>
      <sz val="10"/>
      <name val="Arial"/>
      <family val="2"/>
    </font>
    <font>
      <b/>
      <sz val="11"/>
      <name val="Arial"/>
      <family val="2"/>
    </font>
    <font>
      <sz val="8"/>
      <color indexed="81"/>
      <name val="Tahoma"/>
      <family val="2"/>
    </font>
    <font>
      <sz val="9"/>
      <color indexed="81"/>
      <name val="Tahoma"/>
      <family val="2"/>
    </font>
    <font>
      <sz val="12"/>
      <color rgb="FFFF0000"/>
      <name val="Arial"/>
      <family val="2"/>
    </font>
    <font>
      <b/>
      <sz val="12"/>
      <color rgb="FFFF0000"/>
      <name val="Arial"/>
      <family val="2"/>
    </font>
    <font>
      <sz val="8"/>
      <color rgb="FFC00000"/>
      <name val="Arial"/>
      <family val="2"/>
    </font>
    <font>
      <sz val="10"/>
      <color rgb="FFC00000"/>
      <name val="Arial"/>
      <family val="2"/>
    </font>
    <font>
      <sz val="8"/>
      <color rgb="FFE60000"/>
      <name val="Arial"/>
      <family val="2"/>
    </font>
    <font>
      <sz val="10"/>
      <color rgb="FFE60000"/>
      <name val="Arial"/>
      <family val="2"/>
    </font>
    <font>
      <b/>
      <sz val="10"/>
      <name val="Arial"/>
      <family val="2"/>
    </font>
    <font>
      <b/>
      <sz val="9"/>
      <color indexed="81"/>
      <name val="Tahoma"/>
      <family val="2"/>
    </font>
    <font>
      <b/>
      <sz val="8"/>
      <color indexed="81"/>
      <name val="Tahoma"/>
      <family val="2"/>
    </font>
    <font>
      <sz val="10"/>
      <color rgb="FFFF0000"/>
      <name val="Arial"/>
      <family val="2"/>
    </font>
  </fonts>
  <fills count="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2"/>
        <bgColor indexed="64"/>
      </patternFill>
    </fill>
    <fill>
      <patternFill patternType="solid">
        <fgColor theme="0" tint="-0.249977111117893"/>
        <bgColor indexed="64"/>
      </patternFill>
    </fill>
    <fill>
      <patternFill patternType="solid">
        <fgColor theme="0"/>
        <bgColor indexed="64"/>
      </patternFill>
    </fill>
    <fill>
      <patternFill patternType="solid">
        <fgColor rgb="FFFFFF00"/>
        <bgColor indexed="64"/>
      </patternFill>
    </fill>
  </fills>
  <borders count="43">
    <border>
      <left/>
      <right/>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top style="thin">
        <color indexed="64"/>
      </top>
      <bottom/>
      <diagonal/>
    </border>
    <border>
      <left/>
      <right/>
      <top style="thin">
        <color indexed="64"/>
      </top>
      <bottom style="double">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bottom style="double">
        <color indexed="64"/>
      </bottom>
      <diagonal/>
    </border>
    <border>
      <left style="medium">
        <color indexed="64"/>
      </left>
      <right/>
      <top style="thin">
        <color indexed="64"/>
      </top>
      <bottom/>
      <diagonal/>
    </border>
    <border>
      <left style="medium">
        <color indexed="64"/>
      </left>
      <right/>
      <top style="thin">
        <color indexed="64"/>
      </top>
      <bottom style="double">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bottom/>
      <diagonal/>
    </border>
    <border>
      <left style="thin">
        <color indexed="64"/>
      </left>
      <right/>
      <top style="medium">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style="medium">
        <color indexed="64"/>
      </bottom>
      <diagonal/>
    </border>
  </borders>
  <cellStyleXfs count="4">
    <xf numFmtId="0" fontId="0" fillId="0" borderId="0"/>
    <xf numFmtId="0" fontId="8" fillId="0" borderId="0" applyNumberFormat="0" applyFill="0" applyBorder="0" applyAlignment="0" applyProtection="0"/>
    <xf numFmtId="0" fontId="18" fillId="0" borderId="0" applyNumberFormat="0" applyFill="0" applyBorder="0" applyAlignment="0" applyProtection="0"/>
    <xf numFmtId="9" fontId="1" fillId="0" borderId="0" applyFont="0" applyFill="0" applyBorder="0" applyAlignment="0" applyProtection="0"/>
  </cellStyleXfs>
  <cellXfs count="334">
    <xf numFmtId="0" fontId="0" fillId="0" borderId="0" xfId="0"/>
    <xf numFmtId="0" fontId="4" fillId="2" borderId="0" xfId="0" applyFont="1" applyFill="1"/>
    <xf numFmtId="0" fontId="4" fillId="2" borderId="0" xfId="0" applyFont="1" applyFill="1" applyAlignment="1">
      <alignment wrapText="1"/>
    </xf>
    <xf numFmtId="0" fontId="8" fillId="2" borderId="9" xfId="1" applyFill="1" applyBorder="1"/>
    <xf numFmtId="0" fontId="8" fillId="2" borderId="18" xfId="1" applyFill="1" applyBorder="1"/>
    <xf numFmtId="164" fontId="8" fillId="2" borderId="19" xfId="1" applyNumberFormat="1" applyFill="1" applyBorder="1" applyAlignment="1">
      <alignment horizontal="left"/>
    </xf>
    <xf numFmtId="164" fontId="8" fillId="2" borderId="0" xfId="1" applyNumberFormat="1" applyFill="1" applyBorder="1" applyAlignment="1">
      <alignment horizontal="left"/>
    </xf>
    <xf numFmtId="0" fontId="8" fillId="2" borderId="0" xfId="1" applyFill="1"/>
    <xf numFmtId="0" fontId="8" fillId="2" borderId="0" xfId="1" applyFill="1" applyBorder="1"/>
    <xf numFmtId="0" fontId="8" fillId="2" borderId="8" xfId="1" applyFill="1" applyBorder="1"/>
    <xf numFmtId="164" fontId="8" fillId="2" borderId="17" xfId="1" applyNumberFormat="1" applyFill="1" applyBorder="1" applyAlignment="1">
      <alignment horizontal="left"/>
    </xf>
    <xf numFmtId="0" fontId="0" fillId="2" borderId="0" xfId="0" applyFill="1"/>
    <xf numFmtId="164" fontId="8" fillId="2" borderId="10" xfId="1" applyNumberFormat="1" applyFill="1" applyBorder="1" applyAlignment="1">
      <alignment horizontal="left"/>
    </xf>
    <xf numFmtId="164" fontId="8" fillId="2" borderId="10" xfId="1" applyNumberFormat="1" applyFill="1" applyBorder="1" applyAlignment="1"/>
    <xf numFmtId="0" fontId="8" fillId="2" borderId="0" xfId="1" applyFill="1" applyBorder="1" applyAlignment="1">
      <alignment horizontal="left"/>
    </xf>
    <xf numFmtId="0" fontId="6" fillId="2" borderId="2" xfId="1" applyFont="1" applyFill="1" applyBorder="1" applyAlignment="1">
      <alignment horizontal="left"/>
    </xf>
    <xf numFmtId="164" fontId="8" fillId="2" borderId="19" xfId="1" applyNumberFormat="1" applyFill="1" applyBorder="1" applyAlignment="1" applyProtection="1">
      <alignment horizontal="left"/>
    </xf>
    <xf numFmtId="0" fontId="6" fillId="2" borderId="18" xfId="1" applyFont="1" applyFill="1" applyBorder="1"/>
    <xf numFmtId="0" fontId="6" fillId="2" borderId="7" xfId="1" applyFont="1" applyFill="1" applyBorder="1" applyAlignment="1">
      <alignment horizontal="left"/>
    </xf>
    <xf numFmtId="0" fontId="6" fillId="2" borderId="0" xfId="1" applyFont="1" applyFill="1" applyBorder="1" applyAlignment="1">
      <alignment horizontal="left"/>
    </xf>
    <xf numFmtId="0" fontId="1" fillId="2" borderId="0" xfId="0" applyFont="1" applyFill="1"/>
    <xf numFmtId="0" fontId="6" fillId="2" borderId="0" xfId="1" applyFont="1" applyFill="1"/>
    <xf numFmtId="0" fontId="18" fillId="2" borderId="0" xfId="2" applyFill="1"/>
    <xf numFmtId="0" fontId="4" fillId="2" borderId="8" xfId="0" applyFont="1" applyFill="1" applyBorder="1" applyProtection="1">
      <protection locked="0"/>
    </xf>
    <xf numFmtId="0" fontId="2" fillId="2" borderId="0" xfId="0" applyFont="1" applyFill="1" applyAlignment="1">
      <alignment horizontal="left" vertical="top"/>
    </xf>
    <xf numFmtId="0" fontId="2" fillId="0" borderId="0" xfId="0" applyFont="1" applyAlignment="1">
      <alignment horizontal="left" vertical="top"/>
    </xf>
    <xf numFmtId="0" fontId="0" fillId="6" borderId="9" xfId="0" applyFill="1" applyBorder="1"/>
    <xf numFmtId="164" fontId="0" fillId="2" borderId="5" xfId="0" applyNumberFormat="1" applyFill="1" applyBorder="1" applyAlignment="1">
      <alignment horizontal="center"/>
    </xf>
    <xf numFmtId="0" fontId="4" fillId="2" borderId="1" xfId="0" applyFont="1" applyFill="1" applyBorder="1"/>
    <xf numFmtId="0" fontId="4" fillId="2" borderId="2" xfId="0" applyFont="1" applyFill="1" applyBorder="1"/>
    <xf numFmtId="0" fontId="4" fillId="2" borderId="3" xfId="0" applyFont="1" applyFill="1" applyBorder="1"/>
    <xf numFmtId="0" fontId="4" fillId="2" borderId="4" xfId="0" applyFont="1" applyFill="1" applyBorder="1"/>
    <xf numFmtId="0" fontId="5" fillId="3" borderId="3" xfId="0" applyFont="1" applyFill="1" applyBorder="1"/>
    <xf numFmtId="0" fontId="4" fillId="2" borderId="5" xfId="0" applyFont="1" applyFill="1" applyBorder="1"/>
    <xf numFmtId="0" fontId="4" fillId="2" borderId="6" xfId="0" applyFont="1" applyFill="1" applyBorder="1"/>
    <xf numFmtId="0" fontId="5" fillId="3" borderId="7" xfId="0" applyFont="1" applyFill="1" applyBorder="1"/>
    <xf numFmtId="0" fontId="4" fillId="3" borderId="8" xfId="0" applyFont="1" applyFill="1" applyBorder="1"/>
    <xf numFmtId="0" fontId="4" fillId="2" borderId="9" xfId="0" applyFont="1" applyFill="1" applyBorder="1"/>
    <xf numFmtId="0" fontId="4" fillId="2" borderId="11" xfId="0" applyFont="1" applyFill="1" applyBorder="1"/>
    <xf numFmtId="0" fontId="5" fillId="2" borderId="0" xfId="0" applyFont="1" applyFill="1"/>
    <xf numFmtId="0" fontId="4" fillId="2" borderId="12" xfId="0" applyFont="1" applyFill="1" applyBorder="1"/>
    <xf numFmtId="0" fontId="4" fillId="2" borderId="13" xfId="0" applyFont="1" applyFill="1" applyBorder="1"/>
    <xf numFmtId="0" fontId="5" fillId="2" borderId="0" xfId="0" applyFont="1" applyFill="1" applyAlignment="1">
      <alignment horizontal="left"/>
    </xf>
    <xf numFmtId="0" fontId="4" fillId="2" borderId="15" xfId="0" applyFont="1" applyFill="1" applyBorder="1"/>
    <xf numFmtId="164" fontId="4" fillId="2" borderId="3" xfId="0" applyNumberFormat="1" applyFont="1" applyFill="1" applyBorder="1" applyAlignment="1">
      <alignment horizontal="left"/>
    </xf>
    <xf numFmtId="164" fontId="4" fillId="2" borderId="4" xfId="0" applyNumberFormat="1" applyFont="1" applyFill="1" applyBorder="1" applyAlignment="1">
      <alignment horizontal="left"/>
    </xf>
    <xf numFmtId="0" fontId="4" fillId="2" borderId="0" xfId="0" applyFont="1" applyFill="1" applyAlignment="1">
      <alignment horizontal="left"/>
    </xf>
    <xf numFmtId="0" fontId="4" fillId="2" borderId="17" xfId="0" applyFont="1" applyFill="1" applyBorder="1"/>
    <xf numFmtId="0" fontId="4" fillId="2" borderId="7" xfId="0" applyFont="1" applyFill="1" applyBorder="1" applyAlignment="1">
      <alignment horizontal="left" wrapText="1"/>
    </xf>
    <xf numFmtId="0" fontId="4" fillId="2" borderId="0" xfId="0" applyFont="1" applyFill="1" applyAlignment="1">
      <alignment horizontal="left" wrapText="1"/>
    </xf>
    <xf numFmtId="0" fontId="4" fillId="2" borderId="18" xfId="0" applyFont="1" applyFill="1" applyBorder="1"/>
    <xf numFmtId="0" fontId="4" fillId="2" borderId="18" xfId="0" applyFont="1" applyFill="1" applyBorder="1" applyAlignment="1">
      <alignment horizontal="left"/>
    </xf>
    <xf numFmtId="0" fontId="4" fillId="2" borderId="18" xfId="0" applyFont="1" applyFill="1" applyBorder="1" applyAlignment="1">
      <alignment horizontal="left" wrapText="1"/>
    </xf>
    <xf numFmtId="0" fontId="4" fillId="2" borderId="17" xfId="0" applyFont="1" applyFill="1" applyBorder="1" applyAlignment="1">
      <alignment horizontal="left"/>
    </xf>
    <xf numFmtId="0" fontId="4" fillId="2" borderId="19" xfId="0" applyFont="1" applyFill="1" applyBorder="1" applyAlignment="1">
      <alignment horizontal="left"/>
    </xf>
    <xf numFmtId="0" fontId="4" fillId="2" borderId="19" xfId="0" applyFont="1" applyFill="1" applyBorder="1"/>
    <xf numFmtId="0" fontId="4" fillId="2" borderId="20" xfId="0" applyFont="1" applyFill="1" applyBorder="1" applyAlignment="1">
      <alignment horizontal="left"/>
    </xf>
    <xf numFmtId="0" fontId="4" fillId="2" borderId="8" xfId="0" applyFont="1" applyFill="1" applyBorder="1"/>
    <xf numFmtId="0" fontId="4" fillId="2" borderId="8" xfId="0" applyFont="1" applyFill="1" applyBorder="1" applyAlignment="1">
      <alignment horizontal="left"/>
    </xf>
    <xf numFmtId="0" fontId="4" fillId="2" borderId="8" xfId="0" applyFont="1" applyFill="1" applyBorder="1" applyAlignment="1" applyProtection="1">
      <alignment horizontal="left" wrapText="1"/>
      <protection locked="0"/>
    </xf>
    <xf numFmtId="0" fontId="4" fillId="2" borderId="18" xfId="0" applyFont="1" applyFill="1" applyBorder="1" applyAlignment="1" applyProtection="1">
      <alignment horizontal="left" wrapText="1"/>
      <protection locked="0"/>
    </xf>
    <xf numFmtId="0" fontId="4" fillId="2" borderId="7" xfId="0" applyFont="1" applyFill="1" applyBorder="1" applyAlignment="1" applyProtection="1">
      <alignment horizontal="left" wrapText="1"/>
      <protection locked="0"/>
    </xf>
    <xf numFmtId="0" fontId="4" fillId="2" borderId="3" xfId="0" applyFont="1" applyFill="1" applyBorder="1" applyAlignment="1" applyProtection="1">
      <alignment horizontal="left" wrapText="1"/>
      <protection locked="0"/>
    </xf>
    <xf numFmtId="0" fontId="4" fillId="2" borderId="2" xfId="0" applyFont="1" applyFill="1" applyBorder="1" applyAlignment="1" applyProtection="1">
      <alignment horizontal="left" wrapText="1"/>
      <protection locked="0"/>
    </xf>
    <xf numFmtId="0" fontId="5" fillId="3" borderId="5" xfId="0" applyFont="1" applyFill="1" applyBorder="1"/>
    <xf numFmtId="164" fontId="4" fillId="2" borderId="0" xfId="0" applyNumberFormat="1" applyFont="1" applyFill="1" applyAlignment="1">
      <alignment horizontal="left"/>
    </xf>
    <xf numFmtId="0" fontId="7" fillId="3" borderId="7" xfId="0" applyFont="1" applyFill="1" applyBorder="1"/>
    <xf numFmtId="0" fontId="7" fillId="3" borderId="8" xfId="0" applyFont="1" applyFill="1" applyBorder="1"/>
    <xf numFmtId="0" fontId="2" fillId="3" borderId="8" xfId="0" applyFont="1" applyFill="1" applyBorder="1"/>
    <xf numFmtId="0" fontId="2" fillId="3" borderId="17" xfId="0" applyFont="1" applyFill="1" applyBorder="1"/>
    <xf numFmtId="0" fontId="5" fillId="3" borderId="2" xfId="0" applyFont="1" applyFill="1" applyBorder="1"/>
    <xf numFmtId="0" fontId="4" fillId="3" borderId="18" xfId="0" applyFont="1" applyFill="1" applyBorder="1"/>
    <xf numFmtId="0" fontId="2" fillId="3" borderId="7" xfId="0" applyFont="1" applyFill="1" applyBorder="1"/>
    <xf numFmtId="164" fontId="5" fillId="2" borderId="20" xfId="0" applyNumberFormat="1" applyFont="1" applyFill="1" applyBorder="1" applyAlignment="1">
      <alignment horizontal="left"/>
    </xf>
    <xf numFmtId="0" fontId="4" fillId="2" borderId="20" xfId="0" applyFont="1" applyFill="1" applyBorder="1"/>
    <xf numFmtId="0" fontId="5" fillId="0" borderId="1" xfId="0" applyFont="1" applyBorder="1"/>
    <xf numFmtId="164" fontId="5" fillId="2" borderId="21" xfId="0" applyNumberFormat="1" applyFont="1" applyFill="1" applyBorder="1" applyAlignment="1">
      <alignment horizontal="left"/>
    </xf>
    <xf numFmtId="164" fontId="4" fillId="2" borderId="22" xfId="0" applyNumberFormat="1" applyFont="1" applyFill="1" applyBorder="1" applyAlignment="1">
      <alignment horizontal="left"/>
    </xf>
    <xf numFmtId="0" fontId="4" fillId="2" borderId="23" xfId="0" applyFont="1" applyFill="1" applyBorder="1"/>
    <xf numFmtId="0" fontId="4" fillId="2" borderId="24" xfId="0" applyFont="1" applyFill="1" applyBorder="1"/>
    <xf numFmtId="0" fontId="5" fillId="2" borderId="24" xfId="0" applyFont="1" applyFill="1" applyBorder="1" applyAlignment="1">
      <alignment horizontal="left"/>
    </xf>
    <xf numFmtId="0" fontId="4" fillId="2" borderId="0" xfId="0" applyFont="1" applyFill="1" applyAlignment="1" applyProtection="1">
      <alignment horizontal="left" wrapText="1"/>
      <protection locked="0"/>
    </xf>
    <xf numFmtId="164" fontId="4" fillId="2" borderId="20" xfId="0" applyNumberFormat="1" applyFont="1" applyFill="1" applyBorder="1" applyAlignment="1">
      <alignment horizontal="left"/>
    </xf>
    <xf numFmtId="0" fontId="3" fillId="2" borderId="0" xfId="0" applyFont="1" applyFill="1"/>
    <xf numFmtId="164" fontId="4" fillId="2" borderId="25" xfId="0" applyNumberFormat="1" applyFont="1" applyFill="1" applyBorder="1" applyAlignment="1">
      <alignment horizontal="left"/>
    </xf>
    <xf numFmtId="0" fontId="5" fillId="2" borderId="6" xfId="0" applyFont="1" applyFill="1" applyBorder="1"/>
    <xf numFmtId="0" fontId="4" fillId="2" borderId="17" xfId="0" applyFont="1" applyFill="1" applyBorder="1" applyAlignment="1" applyProtection="1">
      <alignment horizontal="left" wrapText="1"/>
      <protection locked="0"/>
    </xf>
    <xf numFmtId="164" fontId="5" fillId="2" borderId="22" xfId="0" applyNumberFormat="1" applyFont="1" applyFill="1" applyBorder="1" applyAlignment="1">
      <alignment horizontal="left"/>
    </xf>
    <xf numFmtId="0" fontId="3" fillId="2" borderId="24" xfId="0" applyFont="1" applyFill="1" applyBorder="1"/>
    <xf numFmtId="0" fontId="4" fillId="2" borderId="24" xfId="0" applyFont="1" applyFill="1" applyBorder="1" applyAlignment="1">
      <alignment horizontal="left"/>
    </xf>
    <xf numFmtId="0" fontId="4" fillId="2" borderId="24" xfId="0" applyFont="1" applyFill="1" applyBorder="1" applyAlignment="1" applyProtection="1">
      <alignment horizontal="left" wrapText="1"/>
      <protection locked="0"/>
    </xf>
    <xf numFmtId="0" fontId="0" fillId="2" borderId="9" xfId="0" applyFill="1" applyBorder="1"/>
    <xf numFmtId="14" fontId="4" fillId="2" borderId="8" xfId="0" applyNumberFormat="1" applyFont="1" applyFill="1" applyBorder="1" applyAlignment="1">
      <alignment horizontal="left"/>
    </xf>
    <xf numFmtId="14" fontId="4" fillId="2" borderId="18" xfId="0" applyNumberFormat="1" applyFont="1" applyFill="1" applyBorder="1" applyAlignment="1">
      <alignment horizontal="left"/>
    </xf>
    <xf numFmtId="164" fontId="0" fillId="2" borderId="0" xfId="0" applyNumberFormat="1" applyFill="1" applyAlignment="1">
      <alignment horizontal="left"/>
    </xf>
    <xf numFmtId="0" fontId="0" fillId="2" borderId="0" xfId="0" applyFill="1" applyAlignment="1">
      <alignment horizontal="left"/>
    </xf>
    <xf numFmtId="0" fontId="2" fillId="2" borderId="1" xfId="0" applyFont="1" applyFill="1" applyBorder="1"/>
    <xf numFmtId="0" fontId="7" fillId="2" borderId="18" xfId="0" applyFont="1" applyFill="1" applyBorder="1"/>
    <xf numFmtId="0" fontId="2" fillId="2" borderId="18" xfId="0" applyFont="1" applyFill="1" applyBorder="1"/>
    <xf numFmtId="0" fontId="2" fillId="2" borderId="19" xfId="0" applyFont="1" applyFill="1" applyBorder="1"/>
    <xf numFmtId="0" fontId="2" fillId="3" borderId="33" xfId="0" applyFont="1" applyFill="1" applyBorder="1" applyProtection="1">
      <protection locked="0"/>
    </xf>
    <xf numFmtId="0" fontId="7" fillId="3" borderId="39" xfId="0" applyFont="1" applyFill="1" applyBorder="1" applyProtection="1">
      <protection locked="0"/>
    </xf>
    <xf numFmtId="0" fontId="7" fillId="3" borderId="34" xfId="0" applyFont="1" applyFill="1" applyBorder="1" applyProtection="1">
      <protection locked="0"/>
    </xf>
    <xf numFmtId="0" fontId="2" fillId="3" borderId="34" xfId="0" applyFont="1" applyFill="1" applyBorder="1" applyProtection="1">
      <protection locked="0"/>
    </xf>
    <xf numFmtId="0" fontId="4" fillId="2" borderId="9" xfId="0" applyFont="1" applyFill="1" applyBorder="1" applyProtection="1">
      <protection locked="0"/>
    </xf>
    <xf numFmtId="0" fontId="4" fillId="2" borderId="0" xfId="0" applyFont="1" applyFill="1" applyProtection="1">
      <protection locked="0"/>
    </xf>
    <xf numFmtId="0" fontId="4" fillId="2" borderId="11" xfId="0" applyFont="1" applyFill="1" applyBorder="1" applyProtection="1">
      <protection locked="0"/>
    </xf>
    <xf numFmtId="0" fontId="4" fillId="2" borderId="25" xfId="0" applyFont="1" applyFill="1" applyBorder="1"/>
    <xf numFmtId="0" fontId="4" fillId="2" borderId="19" xfId="0" applyFont="1" applyFill="1" applyBorder="1" applyAlignment="1">
      <alignment horizontal="left" wrapText="1"/>
    </xf>
    <xf numFmtId="0" fontId="12" fillId="2" borderId="26" xfId="0" applyFont="1" applyFill="1" applyBorder="1"/>
    <xf numFmtId="0" fontId="13" fillId="2" borderId="26" xfId="0" applyFont="1" applyFill="1" applyBorder="1"/>
    <xf numFmtId="0" fontId="13" fillId="2" borderId="40" xfId="0" applyFont="1" applyFill="1" applyBorder="1"/>
    <xf numFmtId="0" fontId="5" fillId="5" borderId="3" xfId="0" applyFont="1" applyFill="1" applyBorder="1"/>
    <xf numFmtId="0" fontId="4" fillId="6" borderId="0" xfId="0" applyFont="1" applyFill="1"/>
    <xf numFmtId="0" fontId="5" fillId="2" borderId="6" xfId="0" applyFont="1" applyFill="1" applyBorder="1" applyAlignment="1">
      <alignment wrapText="1"/>
    </xf>
    <xf numFmtId="0" fontId="4" fillId="2" borderId="4" xfId="0" applyFont="1" applyFill="1" applyBorder="1" applyAlignment="1">
      <alignment wrapText="1"/>
    </xf>
    <xf numFmtId="0" fontId="5" fillId="6" borderId="0" xfId="0" applyFont="1" applyFill="1" applyAlignment="1">
      <alignment horizontal="left"/>
    </xf>
    <xf numFmtId="0" fontId="3" fillId="2" borderId="6" xfId="0" applyFont="1" applyFill="1" applyBorder="1"/>
    <xf numFmtId="0" fontId="3" fillId="2" borderId="26" xfId="0" applyFont="1" applyFill="1" applyBorder="1"/>
    <xf numFmtId="0" fontId="4" fillId="2" borderId="5" xfId="0" applyFont="1" applyFill="1" applyBorder="1" applyAlignment="1" applyProtection="1">
      <alignment horizontal="left"/>
      <protection locked="0"/>
    </xf>
    <xf numFmtId="0" fontId="4" fillId="2" borderId="5" xfId="0" applyFont="1" applyFill="1" applyBorder="1" applyAlignment="1" applyProtection="1">
      <alignment horizontal="left" wrapText="1"/>
      <protection locked="0"/>
    </xf>
    <xf numFmtId="164" fontId="4" fillId="2" borderId="5" xfId="0" applyNumberFormat="1" applyFont="1" applyFill="1" applyBorder="1" applyAlignment="1" applyProtection="1">
      <alignment horizontal="left"/>
      <protection locked="0"/>
    </xf>
    <xf numFmtId="0" fontId="4" fillId="2" borderId="3" xfId="0" applyFont="1" applyFill="1" applyBorder="1" applyAlignment="1" applyProtection="1">
      <alignment horizontal="left"/>
      <protection locked="0"/>
    </xf>
    <xf numFmtId="164" fontId="4" fillId="2" borderId="3" xfId="0" applyNumberFormat="1" applyFont="1" applyFill="1" applyBorder="1" applyAlignment="1" applyProtection="1">
      <alignment horizontal="left"/>
      <protection locked="0"/>
    </xf>
    <xf numFmtId="0" fontId="4" fillId="2" borderId="7" xfId="0" applyFont="1" applyFill="1" applyBorder="1" applyAlignment="1" applyProtection="1">
      <alignment horizontal="left"/>
      <protection locked="0"/>
    </xf>
    <xf numFmtId="0" fontId="4" fillId="2" borderId="8" xfId="0" applyFont="1" applyFill="1" applyBorder="1" applyAlignment="1" applyProtection="1">
      <alignment horizontal="left"/>
      <protection locked="0"/>
    </xf>
    <xf numFmtId="164" fontId="4" fillId="2" borderId="19" xfId="0" applyNumberFormat="1" applyFont="1" applyFill="1" applyBorder="1" applyAlignment="1" applyProtection="1">
      <alignment horizontal="left"/>
      <protection locked="0"/>
    </xf>
    <xf numFmtId="0" fontId="4" fillId="2" borderId="17" xfId="0" applyFont="1" applyFill="1" applyBorder="1" applyAlignment="1" applyProtection="1">
      <alignment horizontal="left"/>
      <protection locked="0"/>
    </xf>
    <xf numFmtId="0" fontId="4" fillId="2" borderId="6" xfId="0" applyFont="1" applyFill="1" applyBorder="1" applyAlignment="1">
      <alignment vertical="top"/>
    </xf>
    <xf numFmtId="164" fontId="4" fillId="2" borderId="5" xfId="0" applyNumberFormat="1" applyFont="1" applyFill="1" applyBorder="1" applyAlignment="1">
      <alignment horizontal="left"/>
    </xf>
    <xf numFmtId="0" fontId="4" fillId="6" borderId="6" xfId="0" applyFont="1" applyFill="1" applyBorder="1"/>
    <xf numFmtId="0" fontId="4" fillId="6" borderId="4" xfId="0" applyFont="1" applyFill="1" applyBorder="1" applyAlignment="1">
      <alignment wrapText="1"/>
    </xf>
    <xf numFmtId="0" fontId="2" fillId="2" borderId="18" xfId="0" applyFont="1" applyFill="1" applyBorder="1" applyAlignment="1">
      <alignment horizontal="right"/>
    </xf>
    <xf numFmtId="0" fontId="5" fillId="6" borderId="0" xfId="0" applyFont="1" applyFill="1" applyAlignment="1">
      <alignment horizontal="left" vertical="top"/>
    </xf>
    <xf numFmtId="0" fontId="3" fillId="6" borderId="0" xfId="0" applyFont="1" applyFill="1"/>
    <xf numFmtId="0" fontId="3" fillId="2" borderId="18" xfId="0" applyFont="1" applyFill="1" applyBorder="1"/>
    <xf numFmtId="0" fontId="7" fillId="2" borderId="8" xfId="0" applyFont="1" applyFill="1" applyBorder="1"/>
    <xf numFmtId="164" fontId="7" fillId="2" borderId="17" xfId="0" applyNumberFormat="1" applyFont="1" applyFill="1" applyBorder="1"/>
    <xf numFmtId="0" fontId="7" fillId="2" borderId="26" xfId="0" applyFont="1" applyFill="1" applyBorder="1"/>
    <xf numFmtId="164" fontId="7" fillId="2" borderId="40" xfId="0" applyNumberFormat="1" applyFont="1" applyFill="1" applyBorder="1"/>
    <xf numFmtId="0" fontId="7" fillId="2" borderId="2" xfId="0" applyFont="1" applyFill="1" applyBorder="1"/>
    <xf numFmtId="164" fontId="2" fillId="2" borderId="19" xfId="0" applyNumberFormat="1" applyFont="1" applyFill="1" applyBorder="1"/>
    <xf numFmtId="0" fontId="7" fillId="2" borderId="15" xfId="0" applyFont="1" applyFill="1" applyBorder="1" applyProtection="1">
      <protection locked="0"/>
    </xf>
    <xf numFmtId="0" fontId="2" fillId="2" borderId="15" xfId="0" applyFont="1" applyFill="1" applyBorder="1" applyAlignment="1" applyProtection="1">
      <alignment horizontal="right"/>
      <protection locked="0"/>
    </xf>
    <xf numFmtId="164" fontId="2" fillId="2" borderId="15" xfId="0" applyNumberFormat="1" applyFont="1" applyFill="1" applyBorder="1" applyProtection="1">
      <protection locked="0"/>
    </xf>
    <xf numFmtId="0" fontId="7" fillId="2" borderId="15" xfId="0" applyFont="1" applyFill="1" applyBorder="1"/>
    <xf numFmtId="0" fontId="4" fillId="2" borderId="6" xfId="0" applyFont="1" applyFill="1" applyBorder="1" applyAlignment="1">
      <alignment horizontal="left" wrapText="1"/>
    </xf>
    <xf numFmtId="0" fontId="3" fillId="2" borderId="26" xfId="0" applyFont="1" applyFill="1" applyBorder="1" applyAlignment="1">
      <alignment wrapText="1"/>
    </xf>
    <xf numFmtId="0" fontId="3" fillId="2" borderId="18" xfId="0" applyFont="1" applyFill="1" applyBorder="1" applyAlignment="1">
      <alignment wrapText="1"/>
    </xf>
    <xf numFmtId="0" fontId="3" fillId="2" borderId="1" xfId="0" applyFont="1" applyFill="1" applyBorder="1" applyAlignment="1">
      <alignment vertical="top" wrapText="1"/>
    </xf>
    <xf numFmtId="0" fontId="3" fillId="6" borderId="0" xfId="0" applyFont="1" applyFill="1" applyAlignment="1">
      <alignment wrapText="1"/>
    </xf>
    <xf numFmtId="0" fontId="3" fillId="6" borderId="18" xfId="0" applyFont="1" applyFill="1" applyBorder="1" applyAlignment="1">
      <alignment wrapText="1"/>
    </xf>
    <xf numFmtId="0" fontId="3" fillId="6" borderId="26" xfId="0" applyFont="1" applyFill="1" applyBorder="1"/>
    <xf numFmtId="0" fontId="9" fillId="2" borderId="0" xfId="0" applyFont="1" applyFill="1" applyAlignment="1">
      <alignment wrapText="1"/>
    </xf>
    <xf numFmtId="0" fontId="3" fillId="2" borderId="6" xfId="0" applyFont="1" applyFill="1" applyBorder="1" applyAlignment="1">
      <alignment horizontal="left" wrapText="1"/>
    </xf>
    <xf numFmtId="0" fontId="3" fillId="6" borderId="26" xfId="0" applyFont="1" applyFill="1" applyBorder="1" applyAlignment="1">
      <alignment wrapText="1"/>
    </xf>
    <xf numFmtId="0" fontId="5" fillId="3" borderId="8" xfId="0" applyFont="1" applyFill="1" applyBorder="1"/>
    <xf numFmtId="0" fontId="5" fillId="3" borderId="17" xfId="0" applyFont="1" applyFill="1" applyBorder="1"/>
    <xf numFmtId="0" fontId="4" fillId="2" borderId="3" xfId="0" applyFont="1" applyFill="1" applyBorder="1" applyAlignment="1">
      <alignment horizontal="left"/>
    </xf>
    <xf numFmtId="0" fontId="2" fillId="2" borderId="0" xfId="0" applyFont="1" applyFill="1" applyAlignment="1">
      <alignment wrapText="1"/>
    </xf>
    <xf numFmtId="0" fontId="4" fillId="2" borderId="6" xfId="0" applyFont="1" applyFill="1" applyBorder="1" applyAlignment="1">
      <alignment wrapText="1"/>
    </xf>
    <xf numFmtId="0" fontId="5" fillId="2" borderId="26" xfId="0" applyFont="1" applyFill="1" applyBorder="1" applyAlignment="1">
      <alignment vertical="top" wrapText="1"/>
    </xf>
    <xf numFmtId="0" fontId="5" fillId="2" borderId="18" xfId="0" applyFont="1" applyFill="1" applyBorder="1" applyAlignment="1">
      <alignment vertical="top" wrapText="1"/>
    </xf>
    <xf numFmtId="0" fontId="7" fillId="6" borderId="24" xfId="0" applyFont="1" applyFill="1" applyBorder="1" applyAlignment="1">
      <alignment vertical="top"/>
    </xf>
    <xf numFmtId="0" fontId="5" fillId="2" borderId="0" xfId="0" applyFont="1" applyFill="1" applyAlignment="1">
      <alignment vertical="top" wrapText="1"/>
    </xf>
    <xf numFmtId="0" fontId="4" fillId="2" borderId="4" xfId="0" applyFont="1" applyFill="1" applyBorder="1" applyAlignment="1">
      <alignment vertical="top" wrapText="1"/>
    </xf>
    <xf numFmtId="0" fontId="4" fillId="2" borderId="6" xfId="0" applyFont="1" applyFill="1" applyBorder="1" applyAlignment="1">
      <alignment vertical="top" wrapText="1"/>
    </xf>
    <xf numFmtId="0" fontId="3" fillId="6" borderId="6" xfId="0" applyFont="1" applyFill="1" applyBorder="1" applyAlignment="1">
      <alignment wrapText="1"/>
    </xf>
    <xf numFmtId="0" fontId="9" fillId="2" borderId="0" xfId="0" applyFont="1" applyFill="1" applyAlignment="1">
      <alignment vertical="top" wrapText="1"/>
    </xf>
    <xf numFmtId="0" fontId="5" fillId="2" borderId="26" xfId="0" applyFont="1" applyFill="1" applyBorder="1" applyAlignment="1">
      <alignment wrapText="1"/>
    </xf>
    <xf numFmtId="0" fontId="5" fillId="2" borderId="0" xfId="0" applyFont="1" applyFill="1" applyAlignment="1">
      <alignment wrapText="1"/>
    </xf>
    <xf numFmtId="0" fontId="3" fillId="2" borderId="6" xfId="0" applyFont="1" applyFill="1" applyBorder="1" applyAlignment="1">
      <alignment vertical="top" wrapText="1"/>
    </xf>
    <xf numFmtId="0" fontId="5" fillId="2" borderId="18" xfId="0" applyFont="1" applyFill="1" applyBorder="1" applyAlignment="1">
      <alignment wrapText="1"/>
    </xf>
    <xf numFmtId="0" fontId="3" fillId="2" borderId="6" xfId="0" applyFont="1" applyFill="1" applyBorder="1" applyAlignment="1">
      <alignment wrapText="1"/>
    </xf>
    <xf numFmtId="0" fontId="4" fillId="2" borderId="5" xfId="0" applyFont="1" applyFill="1" applyBorder="1" applyAlignment="1">
      <alignment vertical="top" wrapText="1"/>
    </xf>
    <xf numFmtId="0" fontId="14" fillId="2" borderId="1" xfId="0" applyFont="1" applyFill="1" applyBorder="1" applyAlignment="1">
      <alignment vertical="top" wrapText="1"/>
    </xf>
    <xf numFmtId="0" fontId="14" fillId="2" borderId="2" xfId="0" applyFont="1" applyFill="1" applyBorder="1" applyAlignment="1">
      <alignment vertical="top" wrapText="1"/>
    </xf>
    <xf numFmtId="0" fontId="3" fillId="2" borderId="0" xfId="0" applyFont="1" applyFill="1" applyAlignment="1">
      <alignment wrapText="1"/>
    </xf>
    <xf numFmtId="0" fontId="3" fillId="2" borderId="2" xfId="0" applyFont="1" applyFill="1" applyBorder="1" applyAlignment="1">
      <alignment vertical="top" wrapText="1"/>
    </xf>
    <xf numFmtId="0" fontId="16" fillId="2" borderId="6" xfId="0" applyFont="1" applyFill="1" applyBorder="1"/>
    <xf numFmtId="0" fontId="16" fillId="2" borderId="1" xfId="0" applyFont="1" applyFill="1" applyBorder="1" applyAlignment="1">
      <alignment vertical="top" wrapText="1"/>
    </xf>
    <xf numFmtId="0" fontId="17" fillId="2" borderId="2" xfId="0" applyFont="1" applyFill="1" applyBorder="1"/>
    <xf numFmtId="0" fontId="17" fillId="6" borderId="41" xfId="0" applyFont="1" applyFill="1" applyBorder="1"/>
    <xf numFmtId="0" fontId="2" fillId="2" borderId="0" xfId="0" applyFont="1" applyFill="1"/>
    <xf numFmtId="0" fontId="17" fillId="2" borderId="2" xfId="0" applyFont="1" applyFill="1" applyBorder="1" applyAlignment="1">
      <alignment vertical="center"/>
    </xf>
    <xf numFmtId="0" fontId="17" fillId="2" borderId="41" xfId="0" applyFont="1" applyFill="1" applyBorder="1" applyAlignment="1">
      <alignment vertical="center"/>
    </xf>
    <xf numFmtId="0" fontId="15" fillId="2" borderId="18" xfId="0" applyFont="1" applyFill="1" applyBorder="1" applyAlignment="1">
      <alignment vertical="top" wrapText="1"/>
    </xf>
    <xf numFmtId="0" fontId="15" fillId="2" borderId="26" xfId="0" applyFont="1" applyFill="1" applyBorder="1" applyAlignment="1">
      <alignment vertical="top" wrapText="1"/>
    </xf>
    <xf numFmtId="0" fontId="15" fillId="2" borderId="19" xfId="0" applyFont="1" applyFill="1" applyBorder="1" applyAlignment="1">
      <alignment vertical="top" wrapText="1"/>
    </xf>
    <xf numFmtId="0" fontId="15" fillId="2" borderId="40" xfId="0" applyFont="1" applyFill="1" applyBorder="1" applyAlignment="1">
      <alignment vertical="top" wrapText="1"/>
    </xf>
    <xf numFmtId="164" fontId="5" fillId="2" borderId="0" xfId="0" applyNumberFormat="1" applyFont="1" applyFill="1" applyAlignment="1">
      <alignment horizontal="left"/>
    </xf>
    <xf numFmtId="164" fontId="5" fillId="2" borderId="18" xfId="0" applyNumberFormat="1" applyFont="1" applyFill="1" applyBorder="1" applyAlignment="1">
      <alignment horizontal="left"/>
    </xf>
    <xf numFmtId="164" fontId="5" fillId="2" borderId="13" xfId="0" applyNumberFormat="1" applyFont="1" applyFill="1" applyBorder="1" applyAlignment="1">
      <alignment horizontal="left"/>
    </xf>
    <xf numFmtId="0" fontId="2" fillId="2" borderId="26" xfId="0" applyFont="1" applyFill="1" applyBorder="1"/>
    <xf numFmtId="0" fontId="2" fillId="2" borderId="40" xfId="0" applyFont="1" applyFill="1" applyBorder="1"/>
    <xf numFmtId="0" fontId="12" fillId="2" borderId="18" xfId="0" applyFont="1" applyFill="1" applyBorder="1"/>
    <xf numFmtId="0" fontId="13" fillId="2" borderId="18" xfId="0" applyFont="1" applyFill="1" applyBorder="1"/>
    <xf numFmtId="0" fontId="5" fillId="2" borderId="18" xfId="0" applyFont="1" applyFill="1" applyBorder="1"/>
    <xf numFmtId="0" fontId="4" fillId="2" borderId="14" xfId="0" applyFont="1" applyFill="1" applyBorder="1"/>
    <xf numFmtId="0" fontId="2" fillId="2" borderId="0" xfId="0" applyFont="1" applyFill="1" applyAlignment="1">
      <alignment horizontal="center" wrapText="1"/>
    </xf>
    <xf numFmtId="0" fontId="4" fillId="2" borderId="10" xfId="0" applyFont="1" applyFill="1" applyBorder="1"/>
    <xf numFmtId="0" fontId="2" fillId="2" borderId="0" xfId="0" applyFont="1" applyFill="1" applyAlignment="1">
      <alignment horizontal="left" vertical="center" wrapText="1"/>
    </xf>
    <xf numFmtId="0" fontId="2" fillId="2" borderId="0" xfId="0" applyFont="1" applyFill="1" applyAlignment="1">
      <alignment vertical="center" wrapText="1"/>
    </xf>
    <xf numFmtId="49" fontId="4" fillId="2" borderId="7" xfId="0" applyNumberFormat="1" applyFont="1" applyFill="1" applyBorder="1"/>
    <xf numFmtId="49" fontId="4" fillId="2" borderId="8" xfId="0" applyNumberFormat="1" applyFont="1" applyFill="1" applyBorder="1"/>
    <xf numFmtId="49" fontId="4" fillId="2" borderId="17" xfId="0" applyNumberFormat="1" applyFont="1" applyFill="1" applyBorder="1"/>
    <xf numFmtId="0" fontId="4" fillId="2" borderId="7" xfId="0" applyFont="1" applyFill="1" applyBorder="1" applyAlignment="1">
      <alignment horizontal="left"/>
    </xf>
    <xf numFmtId="49" fontId="4" fillId="2" borderId="7" xfId="0" applyNumberFormat="1" applyFont="1" applyFill="1" applyBorder="1" applyAlignment="1">
      <alignment horizontal="left"/>
    </xf>
    <xf numFmtId="49" fontId="4" fillId="2" borderId="0" xfId="0" applyNumberFormat="1" applyFont="1" applyFill="1" applyAlignment="1">
      <alignment horizontal="left"/>
    </xf>
    <xf numFmtId="0" fontId="4" fillId="6" borderId="8" xfId="0" applyFont="1" applyFill="1" applyBorder="1"/>
    <xf numFmtId="0" fontId="6" fillId="2" borderId="17" xfId="0" applyFont="1" applyFill="1" applyBorder="1"/>
    <xf numFmtId="0" fontId="6" fillId="2" borderId="7" xfId="0" applyFont="1" applyFill="1" applyBorder="1" applyAlignment="1">
      <alignment horizontal="left"/>
    </xf>
    <xf numFmtId="0" fontId="6" fillId="2" borderId="8" xfId="0" applyFont="1" applyFill="1" applyBorder="1"/>
    <xf numFmtId="14" fontId="6" fillId="2" borderId="7" xfId="0" applyNumberFormat="1" applyFont="1" applyFill="1" applyBorder="1" applyAlignment="1">
      <alignment horizontal="left" vertical="center"/>
    </xf>
    <xf numFmtId="14" fontId="6" fillId="2" borderId="8" xfId="0" applyNumberFormat="1" applyFont="1" applyFill="1" applyBorder="1"/>
    <xf numFmtId="14" fontId="6" fillId="2" borderId="17" xfId="0" applyNumberFormat="1" applyFont="1" applyFill="1" applyBorder="1"/>
    <xf numFmtId="0" fontId="0" fillId="2" borderId="42" xfId="0" applyFill="1" applyBorder="1"/>
    <xf numFmtId="0" fontId="0" fillId="2" borderId="10" xfId="0" applyFill="1" applyBorder="1"/>
    <xf numFmtId="0" fontId="0" fillId="2" borderId="38" xfId="0" applyFill="1" applyBorder="1"/>
    <xf numFmtId="0" fontId="2" fillId="5" borderId="34" xfId="0" applyFont="1" applyFill="1" applyBorder="1"/>
    <xf numFmtId="0" fontId="0" fillId="5" borderId="34" xfId="0" applyFill="1" applyBorder="1"/>
    <xf numFmtId="0" fontId="2" fillId="3" borderId="34" xfId="0" applyFont="1" applyFill="1" applyBorder="1"/>
    <xf numFmtId="0" fontId="2" fillId="3" borderId="35" xfId="0" applyFont="1" applyFill="1" applyBorder="1"/>
    <xf numFmtId="0" fontId="12" fillId="2" borderId="9" xfId="0" applyFont="1" applyFill="1" applyBorder="1" applyAlignment="1">
      <alignment horizontal="left"/>
    </xf>
    <xf numFmtId="0" fontId="0" fillId="2" borderId="0" xfId="0" applyFill="1" applyAlignment="1">
      <alignment horizontal="center"/>
    </xf>
    <xf numFmtId="0" fontId="0" fillId="2" borderId="10" xfId="0" applyFill="1" applyBorder="1" applyAlignment="1">
      <alignment horizontal="center"/>
    </xf>
    <xf numFmtId="0" fontId="0" fillId="3" borderId="8" xfId="0" applyFill="1" applyBorder="1"/>
    <xf numFmtId="0" fontId="6" fillId="3" borderId="7" xfId="0" applyFont="1" applyFill="1" applyBorder="1" applyAlignment="1">
      <alignment horizontal="center"/>
    </xf>
    <xf numFmtId="0" fontId="6" fillId="3" borderId="3" xfId="0" applyFont="1" applyFill="1" applyBorder="1" applyAlignment="1">
      <alignment horizontal="center"/>
    </xf>
    <xf numFmtId="0" fontId="0" fillId="3" borderId="36" xfId="0" applyFill="1" applyBorder="1"/>
    <xf numFmtId="0" fontId="6" fillId="2" borderId="28" xfId="0" applyFont="1" applyFill="1" applyBorder="1"/>
    <xf numFmtId="0" fontId="0" fillId="2" borderId="18" xfId="0" applyFill="1" applyBorder="1"/>
    <xf numFmtId="164" fontId="0" fillId="2" borderId="0" xfId="0" applyNumberFormat="1" applyFill="1" applyAlignment="1">
      <alignment horizontal="center"/>
    </xf>
    <xf numFmtId="0" fontId="0" fillId="2" borderId="8" xfId="0" applyFill="1" applyBorder="1" applyAlignment="1">
      <alignment horizontal="center"/>
    </xf>
    <xf numFmtId="1" fontId="0" fillId="2" borderId="20" xfId="0" applyNumberFormat="1" applyFill="1" applyBorder="1" applyAlignment="1">
      <alignment horizontal="center"/>
    </xf>
    <xf numFmtId="0" fontId="0" fillId="2" borderId="8" xfId="0" applyFill="1" applyBorder="1"/>
    <xf numFmtId="164" fontId="0" fillId="2" borderId="7" xfId="0" applyNumberFormat="1" applyFill="1" applyBorder="1" applyAlignment="1">
      <alignment horizontal="center"/>
    </xf>
    <xf numFmtId="9" fontId="0" fillId="2" borderId="3" xfId="3" applyFont="1" applyFill="1" applyBorder="1" applyAlignment="1" applyProtection="1">
      <alignment horizontal="center"/>
    </xf>
    <xf numFmtId="1" fontId="0" fillId="2" borderId="3" xfId="3" applyNumberFormat="1" applyFont="1" applyFill="1" applyBorder="1" applyAlignment="1" applyProtection="1">
      <alignment horizontal="center"/>
    </xf>
    <xf numFmtId="0" fontId="0" fillId="2" borderId="29" xfId="0" applyFill="1" applyBorder="1"/>
    <xf numFmtId="164" fontId="0" fillId="2" borderId="2" xfId="0" applyNumberFormat="1" applyFill="1" applyBorder="1" applyAlignment="1">
      <alignment horizontal="center"/>
    </xf>
    <xf numFmtId="9" fontId="0" fillId="2" borderId="5" xfId="3" applyFont="1" applyFill="1" applyBorder="1" applyAlignment="1" applyProtection="1">
      <alignment horizontal="center"/>
    </xf>
    <xf numFmtId="1" fontId="0" fillId="2" borderId="6" xfId="3" applyNumberFormat="1" applyFont="1" applyFill="1" applyBorder="1" applyAlignment="1" applyProtection="1">
      <alignment horizontal="center"/>
    </xf>
    <xf numFmtId="0" fontId="0" fillId="2" borderId="26" xfId="0" applyFill="1" applyBorder="1" applyAlignment="1">
      <alignment horizontal="center"/>
    </xf>
    <xf numFmtId="1" fontId="0" fillId="2" borderId="17" xfId="0" applyNumberFormat="1" applyFill="1" applyBorder="1" applyAlignment="1">
      <alignment horizontal="center"/>
    </xf>
    <xf numFmtId="0" fontId="0" fillId="2" borderId="26" xfId="0" applyFill="1" applyBorder="1"/>
    <xf numFmtId="164" fontId="0" fillId="2" borderId="26" xfId="0" applyNumberFormat="1" applyFill="1" applyBorder="1" applyAlignment="1">
      <alignment horizontal="center"/>
    </xf>
    <xf numFmtId="0" fontId="0" fillId="2" borderId="27" xfId="0" applyFill="1" applyBorder="1"/>
    <xf numFmtId="164" fontId="0" fillId="2" borderId="37" xfId="0" applyNumberFormat="1" applyFill="1" applyBorder="1" applyAlignment="1">
      <alignment horizontal="center"/>
    </xf>
    <xf numFmtId="1" fontId="0" fillId="2" borderId="37" xfId="3" applyNumberFormat="1" applyFont="1" applyFill="1" applyBorder="1" applyAlignment="1" applyProtection="1">
      <alignment horizontal="center"/>
    </xf>
    <xf numFmtId="9" fontId="0" fillId="2" borderId="26" xfId="3" applyFont="1" applyFill="1" applyBorder="1" applyAlignment="1" applyProtection="1">
      <alignment horizontal="center"/>
    </xf>
    <xf numFmtId="1" fontId="0" fillId="2" borderId="17" xfId="3" applyNumberFormat="1" applyFont="1" applyFill="1" applyBorder="1" applyAlignment="1" applyProtection="1">
      <alignment horizontal="center"/>
    </xf>
    <xf numFmtId="9" fontId="0" fillId="2" borderId="8" xfId="3" applyFont="1" applyFill="1" applyBorder="1" applyAlignment="1" applyProtection="1">
      <alignment horizontal="center"/>
    </xf>
    <xf numFmtId="0" fontId="0" fillId="2" borderId="24" xfId="0" applyFill="1" applyBorder="1"/>
    <xf numFmtId="0" fontId="6" fillId="2" borderId="29" xfId="0" applyFont="1" applyFill="1" applyBorder="1"/>
    <xf numFmtId="164" fontId="6" fillId="2" borderId="7" xfId="0" applyNumberFormat="1" applyFont="1" applyFill="1" applyBorder="1" applyAlignment="1">
      <alignment horizontal="center"/>
    </xf>
    <xf numFmtId="164" fontId="6" fillId="3" borderId="3" xfId="0" applyNumberFormat="1" applyFont="1" applyFill="1" applyBorder="1" applyAlignment="1">
      <alignment horizontal="center"/>
    </xf>
    <xf numFmtId="164" fontId="0" fillId="2" borderId="6" xfId="0" applyNumberFormat="1" applyFill="1" applyBorder="1" applyAlignment="1">
      <alignment horizontal="center"/>
    </xf>
    <xf numFmtId="9" fontId="0" fillId="2" borderId="0" xfId="3" applyFont="1" applyFill="1" applyBorder="1" applyAlignment="1" applyProtection="1">
      <alignment horizontal="center"/>
    </xf>
    <xf numFmtId="164" fontId="0" fillId="2" borderId="3" xfId="0" applyNumberFormat="1" applyFill="1" applyBorder="1" applyAlignment="1">
      <alignment horizontal="center"/>
    </xf>
    <xf numFmtId="0" fontId="0" fillId="6" borderId="18" xfId="0" applyFill="1" applyBorder="1"/>
    <xf numFmtId="164" fontId="0" fillId="2" borderId="4" xfId="0" applyNumberFormat="1" applyFill="1" applyBorder="1" applyAlignment="1">
      <alignment horizontal="center"/>
    </xf>
    <xf numFmtId="0" fontId="0" fillId="6" borderId="29" xfId="0" applyFill="1" applyBorder="1"/>
    <xf numFmtId="0" fontId="0" fillId="6" borderId="8" xfId="0" applyFill="1" applyBorder="1"/>
    <xf numFmtId="0" fontId="0" fillId="6" borderId="17" xfId="0" applyFill="1" applyBorder="1"/>
    <xf numFmtId="164" fontId="6" fillId="2" borderId="5" xfId="0" applyNumberFormat="1" applyFont="1" applyFill="1" applyBorder="1" applyAlignment="1">
      <alignment horizontal="center"/>
    </xf>
    <xf numFmtId="0" fontId="0" fillId="2" borderId="11" xfId="0" applyFill="1" applyBorder="1"/>
    <xf numFmtId="0" fontId="0" fillId="2" borderId="15" xfId="0" applyFill="1" applyBorder="1"/>
    <xf numFmtId="0" fontId="0" fillId="2" borderId="16" xfId="0" applyFill="1" applyBorder="1"/>
    <xf numFmtId="0" fontId="0" fillId="3" borderId="34" xfId="0" applyFill="1" applyBorder="1"/>
    <xf numFmtId="0" fontId="0" fillId="3" borderId="35" xfId="0" applyFill="1" applyBorder="1"/>
    <xf numFmtId="164" fontId="6" fillId="2" borderId="3" xfId="0" applyNumberFormat="1" applyFont="1" applyFill="1" applyBorder="1" applyAlignment="1">
      <alignment horizontal="center"/>
    </xf>
    <xf numFmtId="164" fontId="6" fillId="2" borderId="8" xfId="0" applyNumberFormat="1" applyFont="1" applyFill="1" applyBorder="1" applyAlignment="1">
      <alignment horizontal="center"/>
    </xf>
    <xf numFmtId="0" fontId="6" fillId="2" borderId="18" xfId="0" applyFont="1" applyFill="1" applyBorder="1"/>
    <xf numFmtId="9" fontId="6" fillId="2" borderId="18" xfId="0" applyNumberFormat="1" applyFont="1" applyFill="1" applyBorder="1" applyAlignment="1">
      <alignment horizontal="center"/>
    </xf>
    <xf numFmtId="164" fontId="6" fillId="4" borderId="3" xfId="0" applyNumberFormat="1" applyFont="1" applyFill="1" applyBorder="1" applyAlignment="1">
      <alignment horizontal="center"/>
    </xf>
    <xf numFmtId="9" fontId="6" fillId="7" borderId="3" xfId="0" applyNumberFormat="1" applyFont="1" applyFill="1" applyBorder="1" applyAlignment="1" applyProtection="1">
      <alignment horizontal="center"/>
      <protection locked="0"/>
    </xf>
    <xf numFmtId="0" fontId="0" fillId="2" borderId="0" xfId="0" applyFill="1" applyAlignment="1">
      <alignment wrapText="1"/>
    </xf>
    <xf numFmtId="0" fontId="18" fillId="2" borderId="14" xfId="2" applyFill="1" applyBorder="1"/>
    <xf numFmtId="0" fontId="18" fillId="2" borderId="10" xfId="2" applyFill="1" applyBorder="1" applyAlignment="1">
      <alignment horizontal="center" wrapText="1"/>
    </xf>
    <xf numFmtId="0" fontId="18" fillId="2" borderId="10" xfId="2" applyFill="1" applyBorder="1"/>
    <xf numFmtId="0" fontId="18" fillId="2" borderId="10" xfId="2" applyFill="1" applyBorder="1" applyAlignment="1">
      <alignment wrapText="1"/>
    </xf>
    <xf numFmtId="164" fontId="18" fillId="2" borderId="10" xfId="2" applyNumberFormat="1" applyFill="1" applyBorder="1" applyAlignment="1" applyProtection="1">
      <alignment horizontal="left"/>
    </xf>
    <xf numFmtId="164" fontId="18" fillId="2" borderId="10" xfId="2" applyNumberFormat="1" applyFill="1" applyBorder="1" applyAlignment="1">
      <alignment horizontal="left"/>
    </xf>
    <xf numFmtId="164" fontId="18" fillId="2" borderId="10" xfId="2" applyNumberFormat="1" applyFill="1" applyBorder="1" applyAlignment="1"/>
    <xf numFmtId="0" fontId="18" fillId="2" borderId="38" xfId="2" applyFill="1" applyBorder="1"/>
    <xf numFmtId="0" fontId="18" fillId="2" borderId="16" xfId="2" applyFill="1" applyBorder="1"/>
    <xf numFmtId="0" fontId="6" fillId="3" borderId="8" xfId="0" applyFont="1" applyFill="1" applyBorder="1" applyAlignment="1">
      <alignment horizontal="center"/>
    </xf>
    <xf numFmtId="1" fontId="0" fillId="2" borderId="0" xfId="0" applyNumberFormat="1" applyFill="1" applyAlignment="1">
      <alignment horizontal="center"/>
    </xf>
    <xf numFmtId="1" fontId="0" fillId="2" borderId="0" xfId="3" applyNumberFormat="1" applyFont="1" applyFill="1" applyBorder="1" applyAlignment="1" applyProtection="1">
      <alignment horizontal="center"/>
    </xf>
    <xf numFmtId="0" fontId="2" fillId="6" borderId="23" xfId="0" applyFont="1" applyFill="1" applyBorder="1" applyAlignment="1">
      <alignment vertical="top"/>
    </xf>
    <xf numFmtId="0" fontId="2" fillId="2" borderId="29" xfId="0" applyFont="1" applyFill="1" applyBorder="1"/>
    <xf numFmtId="0" fontId="2" fillId="2" borderId="9" xfId="0" applyFont="1" applyFill="1" applyBorder="1"/>
    <xf numFmtId="0" fontId="2" fillId="6" borderId="29" xfId="0" applyFont="1" applyFill="1" applyBorder="1"/>
    <xf numFmtId="0" fontId="2" fillId="2" borderId="2" xfId="0" applyFont="1" applyFill="1" applyBorder="1"/>
    <xf numFmtId="164" fontId="5" fillId="2" borderId="3" xfId="0" applyNumberFormat="1" applyFont="1" applyFill="1" applyBorder="1" applyAlignment="1" applyProtection="1">
      <alignment horizontal="left"/>
      <protection locked="0"/>
    </xf>
    <xf numFmtId="0" fontId="2" fillId="6" borderId="8" xfId="0" applyFont="1" applyFill="1" applyBorder="1"/>
    <xf numFmtId="9" fontId="0" fillId="2" borderId="37" xfId="3" applyFont="1" applyFill="1" applyBorder="1" applyAlignment="1" applyProtection="1">
      <alignment horizontal="center"/>
    </xf>
    <xf numFmtId="14" fontId="4" fillId="2" borderId="3" xfId="0" applyNumberFormat="1" applyFont="1" applyFill="1" applyBorder="1" applyAlignment="1" applyProtection="1">
      <alignment horizontal="left"/>
      <protection locked="0"/>
    </xf>
    <xf numFmtId="0" fontId="9" fillId="3" borderId="29" xfId="0" applyFont="1" applyFill="1" applyBorder="1"/>
    <xf numFmtId="0" fontId="0" fillId="2" borderId="28" xfId="0" applyFill="1" applyBorder="1"/>
    <xf numFmtId="0" fontId="6" fillId="2" borderId="31" xfId="0" applyFont="1" applyFill="1" applyBorder="1"/>
    <xf numFmtId="0" fontId="0" fillId="2" borderId="32" xfId="0" applyFill="1" applyBorder="1"/>
    <xf numFmtId="0" fontId="0" fillId="2" borderId="30" xfId="0" applyFill="1" applyBorder="1"/>
    <xf numFmtId="0" fontId="6" fillId="2" borderId="3" xfId="0" applyFont="1" applyFill="1" applyBorder="1"/>
    <xf numFmtId="0" fontId="6" fillId="2" borderId="5" xfId="0" applyFont="1" applyFill="1" applyBorder="1"/>
    <xf numFmtId="0" fontId="6" fillId="2" borderId="7" xfId="0" applyFont="1" applyFill="1" applyBorder="1"/>
    <xf numFmtId="0" fontId="17" fillId="2" borderId="9" xfId="0" applyFont="1" applyFill="1" applyBorder="1" applyAlignment="1">
      <alignment horizontal="left"/>
    </xf>
    <xf numFmtId="0" fontId="9" fillId="3" borderId="8" xfId="0" applyFont="1" applyFill="1" applyBorder="1"/>
    <xf numFmtId="0" fontId="9" fillId="3" borderId="33" xfId="0" applyFont="1" applyFill="1" applyBorder="1"/>
    <xf numFmtId="0" fontId="3" fillId="6" borderId="6" xfId="0" applyFont="1" applyFill="1" applyBorder="1" applyAlignment="1">
      <alignment vertical="top"/>
    </xf>
    <xf numFmtId="0" fontId="17" fillId="0" borderId="0" xfId="0" applyFont="1"/>
    <xf numFmtId="0" fontId="3" fillId="2" borderId="0" xfId="0" applyFont="1" applyFill="1" applyAlignment="1">
      <alignment horizontal="left" vertical="top" wrapText="1"/>
    </xf>
    <xf numFmtId="0" fontId="5" fillId="2" borderId="0" xfId="0" applyFont="1" applyFill="1" applyAlignment="1">
      <alignment horizontal="left" wrapText="1"/>
    </xf>
    <xf numFmtId="0" fontId="5" fillId="5" borderId="7" xfId="0" applyFont="1" applyFill="1" applyBorder="1"/>
    <xf numFmtId="0" fontId="4" fillId="5" borderId="8" xfId="0" applyFont="1" applyFill="1" applyBorder="1"/>
    <xf numFmtId="0" fontId="5" fillId="5" borderId="41" xfId="0" applyFont="1" applyFill="1" applyBorder="1"/>
    <xf numFmtId="0" fontId="4" fillId="5" borderId="0" xfId="0" applyFont="1" applyFill="1" applyAlignment="1">
      <alignment horizontal="left"/>
    </xf>
    <xf numFmtId="0" fontId="4" fillId="5" borderId="0" xfId="0" applyFont="1" applyFill="1" applyAlignment="1" applyProtection="1">
      <alignment horizontal="left" wrapText="1"/>
      <protection locked="0"/>
    </xf>
    <xf numFmtId="0" fontId="4" fillId="5" borderId="0" xfId="0" applyFont="1" applyFill="1"/>
    <xf numFmtId="0" fontId="6" fillId="2" borderId="8" xfId="1" applyFont="1" applyFill="1" applyBorder="1"/>
    <xf numFmtId="0" fontId="5" fillId="3" borderId="41" xfId="0" applyFont="1" applyFill="1" applyBorder="1"/>
    <xf numFmtId="0" fontId="17" fillId="6" borderId="2" xfId="0" applyFont="1" applyFill="1" applyBorder="1"/>
    <xf numFmtId="0" fontId="13" fillId="2" borderId="19" xfId="0" applyFont="1" applyFill="1" applyBorder="1"/>
    <xf numFmtId="0" fontId="0" fillId="0" borderId="29" xfId="0" applyBorder="1"/>
    <xf numFmtId="0" fontId="0" fillId="0" borderId="8" xfId="0" applyBorder="1"/>
    <xf numFmtId="0" fontId="0" fillId="0" borderId="28" xfId="0" applyBorder="1"/>
    <xf numFmtId="0" fontId="0" fillId="0" borderId="18" xfId="0" applyBorder="1"/>
    <xf numFmtId="0" fontId="6" fillId="0" borderId="0" xfId="1" applyFont="1" applyFill="1"/>
    <xf numFmtId="0" fontId="4" fillId="0" borderId="0" xfId="0" applyFont="1"/>
    <xf numFmtId="0" fontId="0" fillId="6" borderId="0" xfId="0" applyFill="1"/>
    <xf numFmtId="0" fontId="1" fillId="6" borderId="0" xfId="0" applyFont="1" applyFill="1"/>
    <xf numFmtId="0" fontId="21" fillId="2" borderId="41" xfId="0" applyFont="1" applyFill="1" applyBorder="1"/>
    <xf numFmtId="0" fontId="1" fillId="0" borderId="0" xfId="0" applyFont="1"/>
  </cellXfs>
  <cellStyles count="4">
    <cellStyle name="ColLevel_1" xfId="2" builtinId="2" iLevel="0"/>
    <cellStyle name="Normal" xfId="0" builtinId="0"/>
    <cellStyle name="Percent" xfId="3" builtinId="5"/>
    <cellStyle name="RowLevel_1" xfId="1" builtinId="1" iLevel="0"/>
  </cellStyles>
  <dxfs count="0"/>
  <tableStyles count="0" defaultTableStyle="TableStyleMedium9" defaultPivotStyle="PivotStyleLight16"/>
  <colors>
    <mruColors>
      <color rgb="FFE60000"/>
      <color rgb="FF99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53798</xdr:colOff>
      <xdr:row>2</xdr:row>
      <xdr:rowOff>114300</xdr:rowOff>
    </xdr:from>
    <xdr:to>
      <xdr:col>3</xdr:col>
      <xdr:colOff>1895651</xdr:colOff>
      <xdr:row>4</xdr:row>
      <xdr:rowOff>19051</xdr:rowOff>
    </xdr:to>
    <xdr:pic>
      <xdr:nvPicPr>
        <xdr:cNvPr id="3301" name="Picture 2">
          <a:extLst>
            <a:ext uri="{FF2B5EF4-FFF2-40B4-BE49-F238E27FC236}">
              <a16:creationId xmlns:a16="http://schemas.microsoft.com/office/drawing/2014/main" id="{00000000-0008-0000-0100-0000E50C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289122" y="439271"/>
          <a:ext cx="2220313" cy="43882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369793</xdr:colOff>
      <xdr:row>4</xdr:row>
      <xdr:rowOff>313766</xdr:rowOff>
    </xdr:from>
    <xdr:to>
      <xdr:col>7</xdr:col>
      <xdr:colOff>1893794</xdr:colOff>
      <xdr:row>6</xdr:row>
      <xdr:rowOff>44824</xdr:rowOff>
    </xdr:to>
    <xdr:sp macro="" textlink="">
      <xdr:nvSpPr>
        <xdr:cNvPr id="5" name="Text Box 141" descr="Textbox document title: Application for Business Partnership Support Facility">
          <a:extLst>
            <a:ext uri="{FF2B5EF4-FFF2-40B4-BE49-F238E27FC236}">
              <a16:creationId xmlns:a16="http://schemas.microsoft.com/office/drawing/2014/main" id="{C7B9DB26-CDE5-4F55-9A78-1DD35FCEF3E5}"/>
            </a:ext>
          </a:extLst>
        </xdr:cNvPr>
        <xdr:cNvSpPr txBox="1">
          <a:spLocks noChangeArrowheads="1"/>
        </xdr:cNvSpPr>
      </xdr:nvSpPr>
      <xdr:spPr bwMode="auto">
        <a:xfrm>
          <a:off x="2891117" y="1165413"/>
          <a:ext cx="4359089" cy="324970"/>
        </a:xfrm>
        <a:prstGeom prst="rect">
          <a:avLst/>
        </a:prstGeom>
        <a:solidFill>
          <a:srgbClr val="FFFFFF"/>
        </a:solidFill>
        <a:ln w="9525">
          <a:noFill/>
          <a:miter lim="800000"/>
          <a:headEnd/>
          <a:tailEnd/>
        </a:ln>
      </xdr:spPr>
      <xdr:txBody>
        <a:bodyPr vertOverflow="clip" wrap="square" lIns="27432" tIns="18288" rIns="0" bIns="0" anchor="t" upright="1"/>
        <a:lstStyle/>
        <a:p>
          <a:pPr algn="l" rtl="0">
            <a:defRPr sz="1000"/>
          </a:pPr>
          <a:r>
            <a:rPr lang="en-GB" sz="1200" b="1" i="0" u="none" strike="noStrike" baseline="0">
              <a:solidFill>
                <a:srgbClr val="000000"/>
              </a:solidFill>
              <a:latin typeface="Arial" charset="0"/>
              <a:cs typeface="Arial" charset="0"/>
            </a:rPr>
            <a:t>APPLICATION FOR BUSINESS PARTNERSHIP SUPPORT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9525</xdr:colOff>
      <xdr:row>1</xdr:row>
      <xdr:rowOff>126935</xdr:rowOff>
    </xdr:from>
    <xdr:to>
      <xdr:col>3</xdr:col>
      <xdr:colOff>1989138</xdr:colOff>
      <xdr:row>3</xdr:row>
      <xdr:rowOff>196915</xdr:rowOff>
    </xdr:to>
    <xdr:pic>
      <xdr:nvPicPr>
        <xdr:cNvPr id="2337" name="Picture 1">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5023"/>
          <a:ext cx="2184493" cy="431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42B0300-91D5-4FE4-B652-12585E8F5FAA}"/>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10" name="TextBox 9"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7021B104-B0F1-4A46-9129-BB01518BC4B1}"/>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11" name="TextBox 10" descr="Expenses are divided into the project phase categories (9) for which support may be applied for.">
          <a:extLst>
            <a:ext uri="{FF2B5EF4-FFF2-40B4-BE49-F238E27FC236}">
              <a16:creationId xmlns:a16="http://schemas.microsoft.com/office/drawing/2014/main" id="{4D71FC13-EE6D-4C51-B192-CF4583290EF5}"/>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(7)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12" name="TextBox 11" descr="Textbox document title: Budgeted Project Expenses Attachment to Business Partnership Support Facility Application">
          <a:extLst>
            <a:ext uri="{FF2B5EF4-FFF2-40B4-BE49-F238E27FC236}">
              <a16:creationId xmlns:a16="http://schemas.microsoft.com/office/drawing/2014/main" id="{CF056BF5-5AB3-442A-9D10-821DE125F3D0}"/>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1053352</xdr:colOff>
      <xdr:row>8</xdr:row>
      <xdr:rowOff>189</xdr:rowOff>
    </xdr:to>
    <xdr:sp macro="" textlink="">
      <xdr:nvSpPr>
        <xdr:cNvPr id="1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FF5F37F-BCD5-4F7F-AE5E-2EDF4E865D14}"/>
            </a:ext>
          </a:extLst>
        </xdr:cNvPr>
        <xdr:cNvSpPr txBox="1">
          <a:spLocks noChangeArrowheads="1"/>
        </xdr:cNvSpPr>
      </xdr:nvSpPr>
      <xdr:spPr bwMode="auto">
        <a:xfrm>
          <a:off x="643031" y="1116108"/>
          <a:ext cx="14552145" cy="28481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1989138</xdr:colOff>
      <xdr:row>3</xdr:row>
      <xdr:rowOff>198189</xdr:rowOff>
    </xdr:to>
    <xdr:pic>
      <xdr:nvPicPr>
        <xdr:cNvPr id="2" name="Picture 1">
          <a:extLst>
            <a:ext uri="{FF2B5EF4-FFF2-40B4-BE49-F238E27FC236}">
              <a16:creationId xmlns:a16="http://schemas.microsoft.com/office/drawing/2014/main" id="{118B58F9-7F77-440F-B4A0-F3B0D2C66F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3750"/>
          <a:ext cx="2181318" cy="431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25"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B4F24871-4ADF-4BEC-B7C9-5D81906B3A4A}"/>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26" name="TextBox 25"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5DC3BEDD-A586-492F-AC21-2EC4DE2FCE2B}"/>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27" name="TextBox 26" descr="Expenses are divided into the project phase categories (9) for which support may be applied for.">
          <a:extLst>
            <a:ext uri="{FF2B5EF4-FFF2-40B4-BE49-F238E27FC236}">
              <a16:creationId xmlns:a16="http://schemas.microsoft.com/office/drawing/2014/main" id="{E98DCDE9-DD1C-4BBC-A804-172EB97D623A}"/>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(5)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28" name="TextBox 27" descr="Textbox document title: Budgeted Project Expenses Attachment to Business Partnership Support Facility Application">
          <a:extLst>
            <a:ext uri="{FF2B5EF4-FFF2-40B4-BE49-F238E27FC236}">
              <a16:creationId xmlns:a16="http://schemas.microsoft.com/office/drawing/2014/main" id="{D292F0A8-AACA-4F4A-9E0E-426CB4507D73}"/>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11</xdr:col>
      <xdr:colOff>78441</xdr:colOff>
      <xdr:row>8</xdr:row>
      <xdr:rowOff>189</xdr:rowOff>
    </xdr:to>
    <xdr:sp macro="" textlink="">
      <xdr:nvSpPr>
        <xdr:cNvPr id="2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71194F7-61AB-4576-8EAA-F9C6CDADB9BD}"/>
            </a:ext>
          </a:extLst>
        </xdr:cNvPr>
        <xdr:cNvSpPr txBox="1">
          <a:spLocks noChangeArrowheads="1"/>
        </xdr:cNvSpPr>
      </xdr:nvSpPr>
      <xdr:spPr bwMode="auto">
        <a:xfrm>
          <a:off x="643031" y="1116108"/>
          <a:ext cx="14787469" cy="28481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1989138</xdr:colOff>
      <xdr:row>3</xdr:row>
      <xdr:rowOff>198189</xdr:rowOff>
    </xdr:to>
    <xdr:pic>
      <xdr:nvPicPr>
        <xdr:cNvPr id="2" name="Picture 1">
          <a:extLst>
            <a:ext uri="{FF2B5EF4-FFF2-40B4-BE49-F238E27FC236}">
              <a16:creationId xmlns:a16="http://schemas.microsoft.com/office/drawing/2014/main" id="{14E2A61D-794C-4502-A0FB-31C82CE847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3750"/>
          <a:ext cx="2181318" cy="431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19"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1D19A8C2-A2BF-4C77-BC3B-F089C5182132}"/>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20" name="TextBox 19"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3985DD0A-6BEB-4F92-833F-9B740792D98F}"/>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21" name="TextBox 20" descr="Expenses are divided into the project phase categories (9) for which support may be applied for.">
          <a:extLst>
            <a:ext uri="{FF2B5EF4-FFF2-40B4-BE49-F238E27FC236}">
              <a16:creationId xmlns:a16="http://schemas.microsoft.com/office/drawing/2014/main" id="{DCBA7CE6-26FD-433F-B59F-439DCEFEFE39}"/>
            </a:ext>
          </a:extLst>
        </xdr:cNvPr>
        <xdr:cNvSpPr txBox="1"/>
      </xdr:nvSpPr>
      <xdr:spPr>
        <a:xfrm>
          <a:off x="598394" y="2409078"/>
          <a:ext cx="7628592" cy="27874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(2)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22" name="TextBox 21" descr="Textbox document title: Budgeted Project Expenses Attachment to Business Partnership Support Facility Application">
          <a:extLst>
            <a:ext uri="{FF2B5EF4-FFF2-40B4-BE49-F238E27FC236}">
              <a16:creationId xmlns:a16="http://schemas.microsoft.com/office/drawing/2014/main" id="{728D1C23-6602-47F1-B7BA-4D10C99CC2B3}"/>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85912</xdr:colOff>
      <xdr:row>6</xdr:row>
      <xdr:rowOff>25962</xdr:rowOff>
    </xdr:from>
    <xdr:to>
      <xdr:col>10</xdr:col>
      <xdr:colOff>997324</xdr:colOff>
      <xdr:row>8</xdr:row>
      <xdr:rowOff>189</xdr:rowOff>
    </xdr:to>
    <xdr:sp macro="" textlink="">
      <xdr:nvSpPr>
        <xdr:cNvPr id="2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91FCCE71-02A1-4C0F-A606-E0BA22E02A5B}"/>
            </a:ext>
          </a:extLst>
        </xdr:cNvPr>
        <xdr:cNvSpPr txBox="1">
          <a:spLocks noChangeArrowheads="1"/>
        </xdr:cNvSpPr>
      </xdr:nvSpPr>
      <xdr:spPr bwMode="auto">
        <a:xfrm>
          <a:off x="646206" y="1112933"/>
          <a:ext cx="14504147" cy="287991"/>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9525</xdr:colOff>
      <xdr:row>1</xdr:row>
      <xdr:rowOff>126935</xdr:rowOff>
    </xdr:from>
    <xdr:to>
      <xdr:col>3</xdr:col>
      <xdr:colOff>1992313</xdr:colOff>
      <xdr:row>4</xdr:row>
      <xdr:rowOff>65</xdr:rowOff>
    </xdr:to>
    <xdr:pic>
      <xdr:nvPicPr>
        <xdr:cNvPr id="2" name="Picture 1">
          <a:extLst>
            <a:ext uri="{FF2B5EF4-FFF2-40B4-BE49-F238E27FC236}">
              <a16:creationId xmlns:a16="http://schemas.microsoft.com/office/drawing/2014/main" id="{D04FB507-2222-4F96-8B51-DE63EED70B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34496" y="295023"/>
          <a:ext cx="2184493" cy="431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8"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89721AF2-F32E-46A2-8AF9-43E9A95547CD}"/>
            </a:ext>
          </a:extLst>
        </xdr:cNvPr>
        <xdr:cNvSpPr txBox="1">
          <a:spLocks noChangeArrowheads="1"/>
        </xdr:cNvSpPr>
      </xdr:nvSpPr>
      <xdr:spPr bwMode="auto">
        <a:xfrm>
          <a:off x="639856" y="1434540"/>
          <a:ext cx="12733806" cy="465604"/>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9" name="TextBox 8"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36947FBD-53C8-41DD-8A0F-784BEF3092D7}"/>
            </a:ext>
          </a:extLst>
        </xdr:cNvPr>
        <xdr:cNvSpPr txBox="1"/>
      </xdr:nvSpPr>
      <xdr:spPr>
        <a:xfrm>
          <a:off x="560294" y="1916019"/>
          <a:ext cx="12726055" cy="41844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11" name="TextBox 10" descr="Textbox document title: Budgeted Project Expenses Attachment to Business Partnership Support Facility Application">
          <a:extLst>
            <a:ext uri="{FF2B5EF4-FFF2-40B4-BE49-F238E27FC236}">
              <a16:creationId xmlns:a16="http://schemas.microsoft.com/office/drawing/2014/main" id="{4C115D67-70F3-4FAE-B05A-0781636E426B}"/>
            </a:ext>
          </a:extLst>
        </xdr:cNvPr>
        <xdr:cNvSpPr txBox="1"/>
      </xdr:nvSpPr>
      <xdr:spPr>
        <a:xfrm>
          <a:off x="3887507" y="728382"/>
          <a:ext cx="8714256" cy="28108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869674</xdr:colOff>
      <xdr:row>8</xdr:row>
      <xdr:rowOff>189</xdr:rowOff>
    </xdr:to>
    <xdr:sp macro="" textlink="">
      <xdr:nvSpPr>
        <xdr:cNvPr id="12"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29955D12-B262-437A-AD63-A4A880DB297B}"/>
            </a:ext>
          </a:extLst>
        </xdr:cNvPr>
        <xdr:cNvSpPr txBox="1">
          <a:spLocks noChangeArrowheads="1"/>
        </xdr:cNvSpPr>
      </xdr:nvSpPr>
      <xdr:spPr bwMode="auto">
        <a:xfrm>
          <a:off x="645954" y="1130724"/>
          <a:ext cx="14378698" cy="302356"/>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9525</xdr:colOff>
      <xdr:row>1</xdr:row>
      <xdr:rowOff>125662</xdr:rowOff>
    </xdr:from>
    <xdr:to>
      <xdr:col>3</xdr:col>
      <xdr:colOff>1992313</xdr:colOff>
      <xdr:row>4</xdr:row>
      <xdr:rowOff>1339</xdr:rowOff>
    </xdr:to>
    <xdr:pic>
      <xdr:nvPicPr>
        <xdr:cNvPr id="2" name="Picture 1">
          <a:extLst>
            <a:ext uri="{FF2B5EF4-FFF2-40B4-BE49-F238E27FC236}">
              <a16:creationId xmlns:a16="http://schemas.microsoft.com/office/drawing/2014/main" id="{E5418088-B454-4B38-99E3-5A1313DDEA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358775" y="293937"/>
          <a:ext cx="2195513" cy="4408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xdr:col>
      <xdr:colOff>79562</xdr:colOff>
      <xdr:row>8</xdr:row>
      <xdr:rowOff>33805</xdr:rowOff>
    </xdr:from>
    <xdr:to>
      <xdr:col>9</xdr:col>
      <xdr:colOff>1327338</xdr:colOff>
      <xdr:row>10</xdr:row>
      <xdr:rowOff>95997</xdr:rowOff>
    </xdr:to>
    <xdr:sp macro="" textlink="">
      <xdr:nvSpPr>
        <xdr:cNvPr id="3"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32B25CCA-1E39-4764-917B-FC7086E70783}"/>
            </a:ext>
          </a:extLst>
        </xdr:cNvPr>
        <xdr:cNvSpPr txBox="1">
          <a:spLocks noChangeArrowheads="1"/>
        </xdr:cNvSpPr>
      </xdr:nvSpPr>
      <xdr:spPr bwMode="auto">
        <a:xfrm>
          <a:off x="644712" y="1449855"/>
          <a:ext cx="12728576" cy="474942"/>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000000"/>
              </a:solidFill>
              <a:latin typeface="Arial" charset="0"/>
              <a:cs typeface="Arial" charset="0"/>
            </a:rPr>
            <a:t>Please specify as accurately as possible the budgeted total project expenses, part of which the support facility is intended to cover. This sheet must be submitted as an attachment of the business partnership support applicaton form. </a:t>
          </a:r>
        </a:p>
      </xdr:txBody>
    </xdr:sp>
    <xdr:clientData/>
  </xdr:twoCellAnchor>
  <xdr:twoCellAnchor>
    <xdr:from>
      <xdr:col>3</xdr:col>
      <xdr:colOff>0</xdr:colOff>
      <xdr:row>10</xdr:row>
      <xdr:rowOff>111872</xdr:rowOff>
    </xdr:from>
    <xdr:to>
      <xdr:col>9</xdr:col>
      <xdr:colOff>1240025</xdr:colOff>
      <xdr:row>12</xdr:row>
      <xdr:rowOff>37259</xdr:rowOff>
    </xdr:to>
    <xdr:sp macro="" textlink="">
      <xdr:nvSpPr>
        <xdr:cNvPr id="4" name="TextBox 3" descr="The expenses stated by the applicant in this budget should be expenses that are borne and undertaken by the applicant itself. Expenses that the applicant is expecting to cover/share by other means (e.g. via grant, customer invoice, partner participation etc.) are NOT eligible.">
          <a:extLst>
            <a:ext uri="{FF2B5EF4-FFF2-40B4-BE49-F238E27FC236}">
              <a16:creationId xmlns:a16="http://schemas.microsoft.com/office/drawing/2014/main" id="{507E3229-E6A8-4940-8B29-A84BDF412CA3}"/>
            </a:ext>
          </a:extLst>
        </xdr:cNvPr>
        <xdr:cNvSpPr txBox="1"/>
      </xdr:nvSpPr>
      <xdr:spPr>
        <a:xfrm>
          <a:off x="561975" y="1940672"/>
          <a:ext cx="12727175" cy="420687"/>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lang="en-GB" sz="1100" b="1">
              <a:latin typeface="Arial" panose="020B0604020202020204" pitchFamily="34" charset="0"/>
              <a:cs typeface="Arial" panose="020B0604020202020204" pitchFamily="34" charset="0"/>
            </a:rPr>
            <a:t>The expenses stated by the applicant in this budget should be expenses that are incurred and undertaken by the applicant itself. Expenses that the applicant is expecting to cover/share by other means (e.g. via grant, customer invoice, partner participation etc.) are not eligible.</a:t>
          </a:r>
        </a:p>
      </xdr:txBody>
    </xdr:sp>
    <xdr:clientData/>
  </xdr:twoCellAnchor>
  <xdr:twoCellAnchor>
    <xdr:from>
      <xdr:col>3</xdr:col>
      <xdr:colOff>38100</xdr:colOff>
      <xdr:row>12</xdr:row>
      <xdr:rowOff>111872</xdr:rowOff>
    </xdr:from>
    <xdr:to>
      <xdr:col>7</xdr:col>
      <xdr:colOff>1705162</xdr:colOff>
      <xdr:row>13</xdr:row>
      <xdr:rowOff>144090</xdr:rowOff>
    </xdr:to>
    <xdr:sp macro="" textlink="">
      <xdr:nvSpPr>
        <xdr:cNvPr id="5" name="TextBox 4" descr="Expenses are divided into the project phase categories (9) for which support may be applied for.">
          <a:extLst>
            <a:ext uri="{FF2B5EF4-FFF2-40B4-BE49-F238E27FC236}">
              <a16:creationId xmlns:a16="http://schemas.microsoft.com/office/drawing/2014/main" id="{07217867-6099-4E39-9C86-60DB0999CC4A}"/>
            </a:ext>
          </a:extLst>
        </xdr:cNvPr>
        <xdr:cNvSpPr txBox="1"/>
      </xdr:nvSpPr>
      <xdr:spPr>
        <a:xfrm>
          <a:off x="600075" y="2435972"/>
          <a:ext cx="7626537" cy="27669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b="1">
              <a:latin typeface="Arial" panose="020B0604020202020204" pitchFamily="34" charset="0"/>
              <a:cs typeface="Arial" panose="020B0604020202020204" pitchFamily="34" charset="0"/>
            </a:rPr>
            <a:t>Expenses are divided into project phase categories (5) for which support may be applied for.</a:t>
          </a:r>
        </a:p>
      </xdr:txBody>
    </xdr:sp>
    <xdr:clientData/>
  </xdr:twoCellAnchor>
  <xdr:twoCellAnchor>
    <xdr:from>
      <xdr:col>3</xdr:col>
      <xdr:colOff>3327213</xdr:colOff>
      <xdr:row>4</xdr:row>
      <xdr:rowOff>0</xdr:rowOff>
    </xdr:from>
    <xdr:to>
      <xdr:col>9</xdr:col>
      <xdr:colOff>555439</xdr:colOff>
      <xdr:row>5</xdr:row>
      <xdr:rowOff>79375</xdr:rowOff>
    </xdr:to>
    <xdr:sp macro="" textlink="">
      <xdr:nvSpPr>
        <xdr:cNvPr id="6" name="TextBox 5" descr="Textbox document title: Budgeted Project Expenses Attachment to Business Partnership Support Facility Application">
          <a:extLst>
            <a:ext uri="{FF2B5EF4-FFF2-40B4-BE49-F238E27FC236}">
              <a16:creationId xmlns:a16="http://schemas.microsoft.com/office/drawing/2014/main" id="{FAE436DB-5A85-473E-8B7F-8AD43BD0E457}"/>
            </a:ext>
          </a:extLst>
        </xdr:cNvPr>
        <xdr:cNvSpPr txBox="1"/>
      </xdr:nvSpPr>
      <xdr:spPr>
        <a:xfrm>
          <a:off x="3886013" y="733425"/>
          <a:ext cx="8718551" cy="2825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b="1">
              <a:latin typeface="Arial" panose="020B0604020202020204" pitchFamily="34" charset="0"/>
              <a:cs typeface="Arial" panose="020B0604020202020204" pitchFamily="34" charset="0"/>
            </a:rPr>
            <a:t>BUDGETED PROJECT EXPENSES</a:t>
          </a:r>
          <a:r>
            <a:rPr lang="en-GB" sz="1200" b="1" baseline="0">
              <a:latin typeface="Arial" panose="020B0604020202020204" pitchFamily="34" charset="0"/>
              <a:cs typeface="Arial" panose="020B0604020202020204" pitchFamily="34" charset="0"/>
            </a:rPr>
            <a:t> </a:t>
          </a:r>
          <a:r>
            <a:rPr lang="en-GB" sz="1200" b="1">
              <a:latin typeface="Arial" panose="020B0604020202020204" pitchFamily="34" charset="0"/>
              <a:cs typeface="Arial" panose="020B0604020202020204" pitchFamily="34" charset="0"/>
            </a:rPr>
            <a:t>ATTACHMENT TO BUSINESS PARTNERSHIP SUPPORT APPLICATION</a:t>
          </a:r>
        </a:p>
        <a:p>
          <a:endParaRPr lang="en-GB" sz="1200" b="1">
            <a:latin typeface="Arial" panose="020B0604020202020204" pitchFamily="34" charset="0"/>
            <a:cs typeface="Arial" panose="020B0604020202020204" pitchFamily="34" charset="0"/>
          </a:endParaRPr>
        </a:p>
        <a:p>
          <a:endParaRPr lang="en-GB" sz="1200" b="1">
            <a:latin typeface="Arial" panose="020B0604020202020204" pitchFamily="34" charset="0"/>
            <a:cs typeface="Arial" panose="020B0604020202020204" pitchFamily="34" charset="0"/>
          </a:endParaRPr>
        </a:p>
      </xdr:txBody>
    </xdr:sp>
    <xdr:clientData/>
  </xdr:twoCellAnchor>
  <xdr:twoCellAnchor>
    <xdr:from>
      <xdr:col>3</xdr:col>
      <xdr:colOff>82737</xdr:colOff>
      <xdr:row>6</xdr:row>
      <xdr:rowOff>29137</xdr:rowOff>
    </xdr:from>
    <xdr:to>
      <xdr:col>10</xdr:col>
      <xdr:colOff>1143000</xdr:colOff>
      <xdr:row>8</xdr:row>
      <xdr:rowOff>189</xdr:rowOff>
    </xdr:to>
    <xdr:sp macro="" textlink="">
      <xdr:nvSpPr>
        <xdr:cNvPr id="7" name="Text Box 199" descr="Please specify as accurately as possible the budgeted total project expenses, part of which the support facility is intended to cover. This sheet must be submitted as an attachment of the business partnership support facility (BPSF) applicaton form. ">
          <a:extLst>
            <a:ext uri="{FF2B5EF4-FFF2-40B4-BE49-F238E27FC236}">
              <a16:creationId xmlns:a16="http://schemas.microsoft.com/office/drawing/2014/main" id="{8A1AF061-4860-490F-A798-E9CB38788979}"/>
            </a:ext>
          </a:extLst>
        </xdr:cNvPr>
        <xdr:cNvSpPr txBox="1">
          <a:spLocks noChangeArrowheads="1"/>
        </xdr:cNvSpPr>
      </xdr:nvSpPr>
      <xdr:spPr bwMode="auto">
        <a:xfrm>
          <a:off x="644712" y="1124512"/>
          <a:ext cx="14652438" cy="294902"/>
        </a:xfrm>
        <a:prstGeom prst="rect">
          <a:avLst/>
        </a:prstGeom>
        <a:solidFill>
          <a:srgbClr val="FFFFFF"/>
        </a:solidFill>
        <a:ln w="9525">
          <a:noFill/>
          <a:miter lim="800000"/>
          <a:headEnd/>
          <a:tailEnd/>
        </a:ln>
      </xdr:spPr>
      <xdr:txBody>
        <a:bodyPr vertOverflow="clip" wrap="square" lIns="18288" tIns="18288" rIns="0" bIns="0" anchor="t" upright="1"/>
        <a:lstStyle/>
        <a:p>
          <a:pPr algn="l" rtl="0">
            <a:defRPr sz="1000"/>
          </a:pPr>
          <a:r>
            <a:rPr lang="en-GB" sz="1100" b="1" i="0" u="none" strike="noStrike" baseline="0">
              <a:solidFill>
                <a:srgbClr val="FF0000"/>
              </a:solidFill>
              <a:latin typeface="Arial" charset="0"/>
              <a:cs typeface="Arial" charset="0"/>
            </a:rPr>
            <a:t>NOTE: Fill in only one tab. Choose the tab according to your project type (1. Long-term business partnership 2. Piloting w. international org. 3. Investment project 4. Support function project 5. Innovation funding)</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O61"/>
  <sheetViews>
    <sheetView tabSelected="1" zoomScaleNormal="100" workbookViewId="0"/>
  </sheetViews>
  <sheetFormatPr defaultColWidth="9.1796875" defaultRowHeight="12.5" x14ac:dyDescent="0.25"/>
  <cols>
    <col min="1" max="1" width="3.453125" style="11" customWidth="1"/>
    <col min="2" max="2" width="2.453125" style="11" customWidth="1"/>
    <col min="3" max="3" width="3" style="11" customWidth="1"/>
    <col min="4" max="4" width="29" style="11" customWidth="1"/>
    <col min="5" max="5" width="8.54296875" style="11" customWidth="1"/>
    <col min="6" max="6" width="20.453125" style="11" customWidth="1"/>
    <col min="7" max="7" width="13.453125" style="11" customWidth="1"/>
    <col min="8" max="8" width="29" style="11" customWidth="1"/>
    <col min="9" max="9" width="16.81640625" style="11" customWidth="1"/>
    <col min="10" max="10" width="7.453125" style="11" customWidth="1"/>
    <col min="11" max="11" width="10.81640625" style="11" customWidth="1"/>
    <col min="12" max="13" width="1.81640625" style="11" customWidth="1"/>
    <col min="14" max="14" width="2.1796875" style="11" customWidth="1"/>
    <col min="15" max="15" width="2.453125" style="11" customWidth="1"/>
    <col min="16" max="16384" width="9.1796875" style="11"/>
  </cols>
  <sheetData>
    <row r="2" spans="2:15" ht="12.75" customHeight="1" thickBot="1" x14ac:dyDescent="0.3"/>
    <row r="3" spans="2:15" ht="20.149999999999999" customHeight="1" x14ac:dyDescent="0.25">
      <c r="B3" s="40"/>
      <c r="C3" s="41"/>
      <c r="D3" s="41"/>
      <c r="E3" s="41"/>
      <c r="F3" s="41"/>
      <c r="G3" s="41"/>
      <c r="H3" s="41"/>
      <c r="I3" s="41"/>
      <c r="J3" s="41"/>
      <c r="K3" s="41"/>
      <c r="L3" s="41"/>
      <c r="M3" s="41"/>
      <c r="N3" s="41"/>
      <c r="O3" s="198"/>
    </row>
    <row r="4" spans="2:15" ht="23.15" customHeight="1" x14ac:dyDescent="0.35">
      <c r="B4" s="37"/>
      <c r="C4" s="199"/>
      <c r="D4" s="199"/>
      <c r="E4" s="199"/>
      <c r="F4" s="159"/>
      <c r="G4" s="159"/>
      <c r="H4" s="159"/>
      <c r="I4" s="159"/>
      <c r="J4" s="199"/>
      <c r="K4" s="199"/>
      <c r="L4" s="199"/>
      <c r="M4" s="199"/>
      <c r="N4" s="199"/>
      <c r="O4" s="200"/>
    </row>
    <row r="5" spans="2:15" ht="31" customHeight="1" x14ac:dyDescent="0.35">
      <c r="B5" s="37"/>
      <c r="C5" s="199"/>
      <c r="D5" s="199"/>
      <c r="E5" s="199"/>
      <c r="F5" s="201"/>
      <c r="I5" s="159"/>
      <c r="J5" s="199"/>
      <c r="K5" s="199"/>
      <c r="L5" s="199"/>
      <c r="M5" s="199"/>
      <c r="N5" s="199"/>
      <c r="O5" s="200"/>
    </row>
    <row r="6" spans="2:15" ht="16" customHeight="1" x14ac:dyDescent="0.35">
      <c r="B6" s="37"/>
      <c r="C6" s="159" t="s">
        <v>4</v>
      </c>
      <c r="D6" s="159"/>
      <c r="E6" s="159"/>
      <c r="F6" s="159"/>
      <c r="G6" s="159"/>
      <c r="H6" s="159"/>
      <c r="I6" s="159"/>
      <c r="J6" s="159"/>
      <c r="K6" s="159"/>
      <c r="L6" s="159"/>
      <c r="M6" s="159"/>
      <c r="N6" s="199"/>
      <c r="O6" s="200"/>
    </row>
    <row r="7" spans="2:15" ht="15.5" x14ac:dyDescent="0.35">
      <c r="B7" s="37"/>
      <c r="C7" s="159"/>
      <c r="D7" s="159"/>
      <c r="E7" s="159"/>
      <c r="F7" s="159"/>
      <c r="G7" s="159"/>
      <c r="H7" s="159"/>
      <c r="I7" s="202"/>
      <c r="J7" s="159"/>
      <c r="K7" s="159"/>
      <c r="L7" s="159"/>
      <c r="M7" s="159"/>
      <c r="N7" s="199"/>
      <c r="O7" s="200"/>
    </row>
    <row r="8" spans="2:15" ht="15.5" x14ac:dyDescent="0.35">
      <c r="B8" s="37"/>
      <c r="C8" s="159"/>
      <c r="D8" s="159"/>
      <c r="E8" s="159"/>
      <c r="F8" s="159"/>
      <c r="G8" s="159"/>
      <c r="H8" s="159"/>
      <c r="I8" s="159"/>
      <c r="J8" s="159"/>
      <c r="K8" s="159"/>
      <c r="L8" s="159"/>
      <c r="M8" s="159"/>
      <c r="N8" s="199"/>
      <c r="O8" s="200"/>
    </row>
    <row r="9" spans="2:15" x14ac:dyDescent="0.25">
      <c r="B9" s="37"/>
      <c r="C9" s="1"/>
      <c r="D9" s="2"/>
      <c r="E9" s="2"/>
      <c r="F9" s="1"/>
      <c r="G9" s="1"/>
      <c r="H9" s="1"/>
      <c r="I9" s="1"/>
      <c r="J9" s="1"/>
      <c r="K9" s="1"/>
      <c r="L9" s="1"/>
      <c r="M9" s="1"/>
      <c r="N9" s="1"/>
      <c r="O9" s="200"/>
    </row>
    <row r="10" spans="2:15" x14ac:dyDescent="0.25">
      <c r="B10" s="37"/>
      <c r="C10" s="30" t="s">
        <v>17</v>
      </c>
      <c r="D10" s="47"/>
      <c r="E10" s="203"/>
      <c r="F10" s="204"/>
      <c r="G10" s="205"/>
      <c r="H10" s="158" t="s">
        <v>20</v>
      </c>
      <c r="I10" s="207"/>
      <c r="J10" s="57"/>
      <c r="K10" s="57"/>
      <c r="L10" s="57"/>
      <c r="M10" s="47"/>
      <c r="N10" s="46"/>
      <c r="O10" s="200"/>
    </row>
    <row r="11" spans="2:15" x14ac:dyDescent="0.25">
      <c r="B11" s="37"/>
      <c r="C11" s="30" t="s">
        <v>18</v>
      </c>
      <c r="D11" s="47"/>
      <c r="E11" s="203"/>
      <c r="F11" s="204"/>
      <c r="G11" s="205"/>
      <c r="H11" s="158" t="s">
        <v>21</v>
      </c>
      <c r="I11" s="206"/>
      <c r="J11" s="204"/>
      <c r="K11" s="204"/>
      <c r="L11" s="204"/>
      <c r="M11" s="205"/>
      <c r="N11" s="208"/>
      <c r="O11" s="200"/>
    </row>
    <row r="12" spans="2:15" x14ac:dyDescent="0.25">
      <c r="B12" s="37"/>
      <c r="C12" s="30" t="s">
        <v>19</v>
      </c>
      <c r="D12" s="47"/>
      <c r="E12" s="203"/>
      <c r="F12" s="204"/>
      <c r="G12" s="205"/>
      <c r="H12" s="158" t="s">
        <v>22</v>
      </c>
      <c r="I12" s="206"/>
      <c r="J12" s="57"/>
      <c r="K12" s="57"/>
      <c r="L12" s="57"/>
      <c r="M12" s="47"/>
      <c r="N12" s="46"/>
      <c r="O12" s="200"/>
    </row>
    <row r="13" spans="2:15" x14ac:dyDescent="0.25">
      <c r="B13" s="37"/>
      <c r="C13" s="57"/>
      <c r="D13" s="57"/>
      <c r="E13" s="209"/>
      <c r="F13" s="209"/>
      <c r="G13" s="209"/>
      <c r="H13" s="46"/>
      <c r="I13" s="46"/>
      <c r="J13" s="46"/>
      <c r="K13" s="46"/>
      <c r="L13" s="46"/>
      <c r="M13" s="46"/>
      <c r="N13" s="46"/>
      <c r="O13" s="200"/>
    </row>
    <row r="14" spans="2:15" ht="13" x14ac:dyDescent="0.3">
      <c r="B14" s="37"/>
      <c r="C14" s="304" t="s">
        <v>23</v>
      </c>
      <c r="D14" s="210"/>
      <c r="E14" s="211"/>
      <c r="F14" s="212"/>
      <c r="G14" s="212"/>
      <c r="H14" s="210"/>
      <c r="I14" s="46"/>
      <c r="J14" s="46"/>
      <c r="K14" s="46"/>
      <c r="L14" s="46"/>
      <c r="M14" s="46"/>
      <c r="N14" s="46"/>
      <c r="O14" s="200"/>
    </row>
    <row r="15" spans="2:15" ht="13" x14ac:dyDescent="0.3">
      <c r="B15" s="37"/>
      <c r="C15" s="304" t="s">
        <v>24</v>
      </c>
      <c r="D15" s="210"/>
      <c r="E15" s="213"/>
      <c r="F15" s="214"/>
      <c r="G15" s="214"/>
      <c r="H15" s="215"/>
      <c r="I15" s="46"/>
      <c r="J15" s="46"/>
      <c r="K15" s="46"/>
      <c r="L15" s="46"/>
      <c r="M15" s="46"/>
      <c r="N15" s="46"/>
      <c r="O15" s="200"/>
    </row>
    <row r="16" spans="2:15" ht="13" thickBot="1" x14ac:dyDescent="0.3">
      <c r="B16" s="91"/>
      <c r="C16" s="216"/>
      <c r="F16" s="216"/>
      <c r="O16" s="217"/>
    </row>
    <row r="17" spans="2:15" ht="15.5" x14ac:dyDescent="0.35">
      <c r="B17" s="218"/>
      <c r="C17" s="219" t="s">
        <v>31</v>
      </c>
      <c r="D17" s="219"/>
      <c r="E17" s="219"/>
      <c r="F17" s="220"/>
      <c r="G17" s="221"/>
      <c r="H17" s="221"/>
      <c r="I17" s="221"/>
      <c r="J17" s="221"/>
      <c r="K17" s="221"/>
      <c r="L17" s="221"/>
      <c r="M17" s="222"/>
      <c r="O17" s="217"/>
    </row>
    <row r="18" spans="2:15" ht="15.5" x14ac:dyDescent="0.35">
      <c r="B18" s="91"/>
      <c r="C18" s="223"/>
      <c r="D18" s="224"/>
      <c r="E18" s="224"/>
      <c r="F18" s="224"/>
      <c r="G18" s="224"/>
      <c r="H18" s="224"/>
      <c r="I18" s="224"/>
      <c r="J18" s="224"/>
      <c r="K18" s="224"/>
      <c r="L18" s="224"/>
      <c r="M18" s="225"/>
      <c r="O18" s="217"/>
    </row>
    <row r="19" spans="2:15" x14ac:dyDescent="0.25">
      <c r="B19" s="91"/>
      <c r="C19" s="307" t="s">
        <v>30</v>
      </c>
      <c r="M19" s="217"/>
      <c r="O19" s="217"/>
    </row>
    <row r="20" spans="2:15" ht="14" x14ac:dyDescent="0.3">
      <c r="B20" s="91"/>
      <c r="C20" s="299" t="s">
        <v>5</v>
      </c>
      <c r="D20" s="226"/>
      <c r="E20" s="226"/>
      <c r="F20" s="226"/>
      <c r="G20" s="226"/>
      <c r="H20" s="226"/>
      <c r="I20" s="227" t="s">
        <v>164</v>
      </c>
      <c r="J20" s="228" t="s">
        <v>3</v>
      </c>
      <c r="K20" s="228" t="s">
        <v>165</v>
      </c>
      <c r="L20" s="287"/>
      <c r="M20" s="229"/>
      <c r="O20" s="217"/>
    </row>
    <row r="21" spans="2:15" ht="13" x14ac:dyDescent="0.3">
      <c r="B21" s="91"/>
      <c r="C21" s="230" t="s">
        <v>6</v>
      </c>
      <c r="D21" s="231"/>
      <c r="E21" s="231"/>
      <c r="F21" s="231"/>
      <c r="G21" s="231"/>
      <c r="H21" s="231"/>
      <c r="I21" s="232"/>
      <c r="J21" s="233"/>
      <c r="K21" s="234"/>
      <c r="L21" s="288"/>
      <c r="M21" s="217"/>
      <c r="O21" s="217"/>
    </row>
    <row r="22" spans="2:15" x14ac:dyDescent="0.25">
      <c r="B22" s="91"/>
      <c r="C22" s="91"/>
      <c r="D22" s="20" t="s">
        <v>10</v>
      </c>
      <c r="H22" s="235"/>
      <c r="I22" s="236">
        <f>+SUM('Long-term business partnership'!K26,'Long-term business partnership'!K106,'Long-term business partnership'!K186,'Long-term business partnership'!K266,'Long-term business partnership'!K348,'Long-term business partnership'!K429,'Long-term business partnership'!K511,'Piloting w. international org.'!K26,'Piloting w. international org.'!K106,'Piloting w. international org.'!K186,'Piloting w. international org.'!K266,'Piloting w. international org.'!K348,'Investment project'!K27,'Investment project'!K107,'Support function project'!K25,'Innovation funding'!K26,'Innovation funding'!K106,'Innovation funding'!K186,'Innovation funding'!K266,'Innovation funding'!K348)</f>
        <v>0</v>
      </c>
      <c r="J22" s="237" t="str">
        <f>IF(I22=0,"-",I22/$I$37)</f>
        <v>-</v>
      </c>
      <c r="K22" s="238"/>
      <c r="L22" s="289"/>
      <c r="M22" s="217"/>
      <c r="O22" s="217"/>
    </row>
    <row r="23" spans="2:15" ht="13" thickBot="1" x14ac:dyDescent="0.3">
      <c r="B23" s="91"/>
      <c r="C23" s="302"/>
      <c r="D23" s="247" t="s">
        <v>159</v>
      </c>
      <c r="E23" s="247"/>
      <c r="F23" s="247"/>
      <c r="G23" s="247"/>
      <c r="H23" s="247"/>
      <c r="I23" s="248">
        <f>+SUM('Long-term business partnership'!K35,'Long-term business partnership'!K115,'Long-term business partnership'!K195,'Long-term business partnership'!K275,'Long-term business partnership'!K357,'Long-term business partnership'!K438,'Long-term business partnership'!K520,'Piloting w. international org.'!K35,'Piloting w. international org.'!K115,'Piloting w. international org.'!K195,'Piloting w. international org.'!K275,'Piloting w. international org.'!K357,'Investment project'!K36,'Investment project'!K116,'Support function project'!K34,'Innovation funding'!K35,'Innovation funding'!K115,'Innovation funding'!K195,'Innovation funding'!K275,'Innovation funding'!K357)</f>
        <v>0</v>
      </c>
      <c r="J23" s="297" t="str">
        <f>IF(I23=0,"-",I23/$I$37)</f>
        <v>-</v>
      </c>
      <c r="K23" s="249"/>
      <c r="L23" s="289"/>
      <c r="M23" s="217"/>
      <c r="O23" s="217"/>
    </row>
    <row r="24" spans="2:15" ht="13" thickTop="1" x14ac:dyDescent="0.25">
      <c r="B24" s="91"/>
      <c r="C24" s="300"/>
      <c r="D24" s="231" t="s">
        <v>11</v>
      </c>
      <c r="E24" s="231"/>
      <c r="F24" s="231"/>
      <c r="G24" s="231"/>
      <c r="H24" s="231"/>
      <c r="I24" s="240">
        <f>+SUM(I22,I23)</f>
        <v>0</v>
      </c>
      <c r="J24" s="237" t="str">
        <f>IF(I24=0,"-",I24/$I$37)</f>
        <v>-</v>
      </c>
      <c r="K24" s="242"/>
      <c r="L24" s="289"/>
      <c r="M24" s="217"/>
      <c r="O24" s="217"/>
    </row>
    <row r="25" spans="2:15" x14ac:dyDescent="0.25">
      <c r="B25" s="91"/>
      <c r="C25" s="91"/>
      <c r="I25" s="232"/>
      <c r="J25" s="243"/>
      <c r="K25" s="244"/>
      <c r="L25" s="288"/>
      <c r="M25" s="217"/>
      <c r="O25" s="217"/>
    </row>
    <row r="26" spans="2:15" ht="13" x14ac:dyDescent="0.3">
      <c r="B26" s="91"/>
      <c r="C26" s="301" t="s">
        <v>7</v>
      </c>
      <c r="D26" s="245"/>
      <c r="E26" s="245"/>
      <c r="F26" s="245"/>
      <c r="G26" s="245"/>
      <c r="H26" s="235"/>
      <c r="I26" s="246"/>
      <c r="J26" s="233"/>
      <c r="K26" s="244"/>
      <c r="L26" s="288"/>
      <c r="M26" s="217"/>
      <c r="O26" s="217"/>
    </row>
    <row r="27" spans="2:15" x14ac:dyDescent="0.25">
      <c r="B27" s="91"/>
      <c r="C27" s="239"/>
      <c r="D27" s="235" t="s">
        <v>12</v>
      </c>
      <c r="E27" s="235"/>
      <c r="F27" s="235"/>
      <c r="G27" s="235"/>
      <c r="H27" s="235"/>
      <c r="I27" s="236">
        <f>+SUM('Long-term business partnership'!K47,'Long-term business partnership'!K127,'Long-term business partnership'!K207,'Long-term business partnership'!K287,'Long-term business partnership'!K369,'Long-term business partnership'!K450,'Long-term business partnership'!K532,'Piloting w. international org.'!K47,'Piloting w. international org.'!K127,'Piloting w. international org.'!K207,'Piloting w. international org.'!K287,'Piloting w. international org.'!K369,'Investment project'!K48,'Investment project'!K128,'Support function project'!K46,'Innovation funding'!K47,'Innovation funding'!K127,'Innovation funding'!K207,'Innovation funding'!K287,'Innovation funding'!K369)</f>
        <v>0</v>
      </c>
      <c r="J27" s="237" t="str">
        <f t="shared" ref="J27:J29" si="0">IF(I27=0,"-",I27/$I$37)</f>
        <v>-</v>
      </c>
      <c r="K27" s="238">
        <f>+SUM('Long-term business partnership'!J39:J46,'Long-term business partnership'!J119:J126,'Long-term business partnership'!J199:J206,'Long-term business partnership'!J279:J286,'Long-term business partnership'!J361:J368,'Long-term business partnership'!J442:J449,'Long-term business partnership'!J524:J531)+SUM('Piloting w. international org.'!J39:J46,'Piloting w. international org.'!J119:J126,'Piloting w. international org.'!J199:J206,'Piloting w. international org.'!J279:J286,'Piloting w. international org.'!J361:J368)+SUM('Investment project'!J40:J47,'Investment project'!J120:J127)+SUM('Support function project'!J38:J45)</f>
        <v>0</v>
      </c>
      <c r="L27" s="289"/>
      <c r="M27" s="217"/>
      <c r="O27" s="217"/>
    </row>
    <row r="28" spans="2:15" ht="13" thickBot="1" x14ac:dyDescent="0.3">
      <c r="B28" s="91"/>
      <c r="C28" s="302"/>
      <c r="D28" s="247" t="s">
        <v>13</v>
      </c>
      <c r="E28" s="247"/>
      <c r="F28" s="247"/>
      <c r="G28" s="247"/>
      <c r="H28" s="247"/>
      <c r="I28" s="248">
        <f>+SUM('Long-term business partnership'!K56,'Long-term business partnership'!K136,'Long-term business partnership'!K216,'Long-term business partnership'!K296,'Long-term business partnership'!K378,'Long-term business partnership'!K459,'Long-term business partnership'!K541,'Piloting w. international org.'!K56,'Piloting w. international org.'!K136,'Piloting w. international org.'!K216,'Piloting w. international org.'!K296,'Piloting w. international org.'!K378,'Investment project'!K57,'Investment project'!K137,'Support function project'!K55,'Innovation funding'!K56,'Innovation funding'!K136,'Innovation funding'!K216,'Innovation funding'!K296,'Innovation funding'!K378)</f>
        <v>0</v>
      </c>
      <c r="J28" s="297" t="str">
        <f t="shared" si="0"/>
        <v>-</v>
      </c>
      <c r="K28" s="249">
        <f>+SUM('Long-term business partnership'!J48:J55,'Long-term business partnership'!J128:J135,'Long-term business partnership'!J208:J215,'Long-term business partnership'!J288:J295,'Long-term business partnership'!J370:J377,'Long-term business partnership'!J451:J458,'Long-term business partnership'!J533:J540)+SUM('Piloting w. international org.'!J48:J55,'Piloting w. international org.'!J128:J135,'Piloting w. international org.'!J208:J215,'Piloting w. international org.'!J288:J295,'Piloting w. international org.'!J370:J377)+SUM('Investment project'!J49:J56,'Investment project'!J129:J136)+SUM('Support function project'!J47:J54)</f>
        <v>0</v>
      </c>
      <c r="L28" s="289"/>
      <c r="M28" s="217"/>
      <c r="O28" s="217"/>
    </row>
    <row r="29" spans="2:15" ht="13" thickTop="1" x14ac:dyDescent="0.25">
      <c r="B29" s="91"/>
      <c r="C29" s="300"/>
      <c r="D29" s="231" t="s">
        <v>149</v>
      </c>
      <c r="E29" s="231"/>
      <c r="F29" s="231"/>
      <c r="G29" s="231"/>
      <c r="H29" s="231"/>
      <c r="I29" s="240">
        <f>+SUM(I27,I28)</f>
        <v>0</v>
      </c>
      <c r="J29" s="237" t="str">
        <f t="shared" si="0"/>
        <v>-</v>
      </c>
      <c r="K29" s="242">
        <f>+SUM(K27,K28)</f>
        <v>0</v>
      </c>
      <c r="L29" s="289"/>
      <c r="M29" s="217"/>
      <c r="O29" s="217"/>
    </row>
    <row r="30" spans="2:15" x14ac:dyDescent="0.25">
      <c r="B30" s="91"/>
      <c r="C30" s="91"/>
      <c r="I30" s="232"/>
      <c r="J30" s="250"/>
      <c r="K30" s="251"/>
      <c r="L30" s="289"/>
      <c r="M30" s="217"/>
      <c r="O30" s="217"/>
    </row>
    <row r="31" spans="2:15" ht="13" x14ac:dyDescent="0.3">
      <c r="B31" s="91"/>
      <c r="C31" s="301" t="s">
        <v>8</v>
      </c>
      <c r="D31" s="245"/>
      <c r="E31" s="245"/>
      <c r="F31" s="245"/>
      <c r="G31" s="245"/>
      <c r="H31" s="235"/>
      <c r="I31" s="246"/>
      <c r="J31" s="252"/>
      <c r="K31" s="251"/>
      <c r="L31" s="289"/>
      <c r="M31" s="217"/>
      <c r="O31" s="217"/>
    </row>
    <row r="32" spans="2:15" x14ac:dyDescent="0.25">
      <c r="B32" s="91"/>
      <c r="C32" s="239"/>
      <c r="D32" s="235" t="s">
        <v>14</v>
      </c>
      <c r="E32" s="235"/>
      <c r="F32" s="235"/>
      <c r="G32" s="235"/>
      <c r="H32" s="235"/>
      <c r="I32" s="236">
        <f>+SUM('Long-term business partnership'!K68,'Long-term business partnership'!K148,'Long-term business partnership'!K228,'Long-term business partnership'!K308,'Long-term business partnership'!K390,'Long-term business partnership'!K471,'Long-term business partnership'!K553,'Piloting w. international org.'!K68,'Piloting w. international org.'!K148,'Piloting w. international org.'!K228,'Piloting w. international org.'!K308,'Piloting w. international org.'!K390,'Investment project'!K69,'Investment project'!K149,'Support function project'!K67,'Innovation funding'!K68,'Innovation funding'!K148,'Innovation funding'!K228,'Innovation funding'!K308,'Innovation funding'!K390)</f>
        <v>0</v>
      </c>
      <c r="J32" s="237" t="str">
        <f t="shared" ref="J32:J34" si="1">IF(I32=0,"-",I32/$I$37)</f>
        <v>-</v>
      </c>
      <c r="K32" s="238">
        <f>+SUM('Long-term business partnership'!J60:J67,'Long-term business partnership'!J140:J147,'Long-term business partnership'!J220:J227,'Long-term business partnership'!J300:J307,'Long-term business partnership'!J382:J389,'Long-term business partnership'!J463:J470,'Long-term business partnership'!J545:J552)+SUM('Piloting w. international org.'!J60:J67,'Piloting w. international org.'!J140:J147,'Piloting w. international org.'!J220:J227,'Piloting w. international org.'!J300:J307,'Piloting w. international org.'!J382:J389)+SUM('Investment project'!J61:J68,'Investment project'!J141:J148)+SUM('Support function project'!J59:J66)</f>
        <v>0</v>
      </c>
      <c r="L32" s="289"/>
      <c r="M32" s="217"/>
      <c r="O32" s="217"/>
    </row>
    <row r="33" spans="2:15" ht="13" thickBot="1" x14ac:dyDescent="0.3">
      <c r="B33" s="91"/>
      <c r="C33" s="303"/>
      <c r="D33" s="253" t="s">
        <v>15</v>
      </c>
      <c r="E33" s="253"/>
      <c r="F33" s="253"/>
      <c r="G33" s="253"/>
      <c r="H33" s="253"/>
      <c r="I33" s="248">
        <f>+SUM('Long-term business partnership'!K77,'Long-term business partnership'!K157,'Long-term business partnership'!K237,'Long-term business partnership'!K317,'Long-term business partnership'!K399,'Long-term business partnership'!K480,'Long-term business partnership'!K562,'Piloting w. international org.'!K77,'Piloting w. international org.'!K157,'Piloting w. international org.'!K237,'Piloting w. international org.'!K317,'Piloting w. international org.'!K399,'Investment project'!K78,'Investment project'!K158,'Support function project'!K76,'Innovation funding'!K77,'Innovation funding'!K157,'Innovation funding'!K237,'Innovation funding'!K317,'Innovation funding'!K399)</f>
        <v>0</v>
      </c>
      <c r="J33" s="297" t="str">
        <f t="shared" si="1"/>
        <v>-</v>
      </c>
      <c r="K33" s="249">
        <f>+SUM('Long-term business partnership'!J69:J76,'Long-term business partnership'!J149:J156,'Long-term business partnership'!J229:J236,'Long-term business partnership'!J309:J316,'Long-term business partnership'!J391:J398,'Long-term business partnership'!J472:J479,'Long-term business partnership'!J554:J561)+SUM('Piloting w. international org.'!J69:J76,'Piloting w. international org.'!J149:J156,'Piloting w. international org.'!J229:J236,'Piloting w. international org.'!J309:J316,'Piloting w. international org.'!J391:J398)+SUM('Investment project'!J70:J77,'Investment project'!J150:J157)+SUM('Support function project'!J68:J75)</f>
        <v>0</v>
      </c>
      <c r="L33" s="289"/>
      <c r="M33" s="217"/>
      <c r="O33" s="217"/>
    </row>
    <row r="34" spans="2:15" ht="13" thickTop="1" x14ac:dyDescent="0.25">
      <c r="B34" s="91"/>
      <c r="C34" s="300"/>
      <c r="D34" s="231" t="s">
        <v>16</v>
      </c>
      <c r="E34" s="231"/>
      <c r="F34" s="231"/>
      <c r="G34" s="231"/>
      <c r="H34" s="231"/>
      <c r="I34" s="240">
        <f>+SUM(I32,I33)</f>
        <v>0</v>
      </c>
      <c r="J34" s="237" t="str">
        <f t="shared" si="1"/>
        <v>-</v>
      </c>
      <c r="K34" s="242">
        <f>+SUM(K32,K33)</f>
        <v>0</v>
      </c>
      <c r="L34" s="289"/>
      <c r="M34" s="217"/>
      <c r="O34" s="217"/>
    </row>
    <row r="35" spans="2:15" x14ac:dyDescent="0.25">
      <c r="B35" s="91"/>
      <c r="C35" s="91"/>
      <c r="I35" s="232"/>
      <c r="J35" s="252"/>
      <c r="K35" s="251"/>
      <c r="L35" s="289"/>
      <c r="M35" s="217"/>
      <c r="O35" s="217"/>
    </row>
    <row r="36" spans="2:15" ht="13" x14ac:dyDescent="0.3">
      <c r="B36" s="91"/>
      <c r="C36" s="254" t="s">
        <v>9</v>
      </c>
      <c r="D36" s="235"/>
      <c r="E36" s="235"/>
      <c r="F36" s="235"/>
      <c r="G36" s="235"/>
      <c r="H36" s="235"/>
      <c r="I36" s="236">
        <f>+SUM('Long-term business partnership'!K91,'Long-term business partnership'!K171,'Long-term business partnership'!K251,'Long-term business partnership'!K331,'Long-term business partnership'!K412,'Long-term business partnership'!K494,'Long-term business partnership'!K576,'Piloting w. international org.'!K91,'Piloting w. international org.'!K171,'Piloting w. international org.'!K251,'Piloting w. international org.'!K331,'Piloting w. international org.'!K412,'Investment project'!K92,'Investment project'!K172,'Support function project'!K90,'Innovation funding'!K91,'Innovation funding'!K171,'Innovation funding'!K251,'Innovation funding'!K331,'Innovation funding'!K412)</f>
        <v>0</v>
      </c>
      <c r="J36" s="237" t="str">
        <f>IF(I36=0,"-",I36/$I$37)</f>
        <v>-</v>
      </c>
      <c r="K36" s="238">
        <f>+SUM('Long-term business partnership'!J83:J90,'Long-term business partnership'!J163:J170,'Long-term business partnership'!J243:J250,'Long-term business partnership'!J323:J330,'Long-term business partnership'!J404:J411,'Long-term business partnership'!J486:J493,'Long-term business partnership'!J568:J575)+SUM('Piloting w. international org.'!J83:J90,'Piloting w. international org.'!J163:J170,'Piloting w. international org.'!J243:J250,'Piloting w. international org.'!J323:J330,'Piloting w. international org.'!J404:J411)+SUM('Investment project'!J84:J91,'Investment project'!J164:J171)+SUM('Support function project'!J82:J89)</f>
        <v>0</v>
      </c>
      <c r="L36" s="289"/>
      <c r="M36" s="217"/>
      <c r="O36" s="217"/>
    </row>
    <row r="37" spans="2:15" ht="13" x14ac:dyDescent="0.3">
      <c r="B37" s="91"/>
      <c r="C37" s="91"/>
      <c r="H37" s="306" t="s">
        <v>29</v>
      </c>
      <c r="I37" s="255">
        <f>+SUM(I24,I29,I34,I36)</f>
        <v>0</v>
      </c>
      <c r="J37" s="237" t="str">
        <f>IF(I37=0,"-",I37/$I$37)</f>
        <v>-</v>
      </c>
      <c r="K37" s="238"/>
      <c r="L37" s="289"/>
      <c r="M37" s="217"/>
      <c r="O37" s="217"/>
    </row>
    <row r="38" spans="2:15" x14ac:dyDescent="0.25">
      <c r="B38" s="91"/>
      <c r="C38" s="91"/>
      <c r="I38" s="232"/>
      <c r="J38" s="224"/>
      <c r="M38" s="217"/>
      <c r="O38" s="217"/>
    </row>
    <row r="39" spans="2:15" ht="14" x14ac:dyDescent="0.3">
      <c r="B39" s="91"/>
      <c r="C39" s="308" t="s">
        <v>32</v>
      </c>
      <c r="D39" s="226"/>
      <c r="E39" s="226"/>
      <c r="F39" s="226"/>
      <c r="G39" s="226"/>
      <c r="H39" s="226"/>
      <c r="I39" s="256"/>
      <c r="J39" s="227"/>
      <c r="K39" s="227"/>
      <c r="L39" s="287"/>
      <c r="M39" s="229"/>
      <c r="O39" s="217"/>
    </row>
    <row r="40" spans="2:15" x14ac:dyDescent="0.25">
      <c r="B40" s="91"/>
      <c r="C40" s="239" t="s">
        <v>25</v>
      </c>
      <c r="D40" s="235"/>
      <c r="E40" s="235"/>
      <c r="F40" s="235"/>
      <c r="G40" s="235"/>
      <c r="H40" s="235"/>
      <c r="I40" s="259">
        <f>+SUM('Long-term business partnership'!K94,'Piloting w. international org.'!K94,'Innovation funding'!K94)</f>
        <v>0</v>
      </c>
      <c r="J40" s="241" t="str">
        <f>IF(I40=0,"-",I40/$I$37)</f>
        <v>-</v>
      </c>
      <c r="L40" s="258"/>
      <c r="M40" s="217"/>
      <c r="O40" s="217"/>
    </row>
    <row r="41" spans="2:15" x14ac:dyDescent="0.25">
      <c r="B41" s="91"/>
      <c r="C41" s="91" t="s">
        <v>26</v>
      </c>
      <c r="I41" s="257">
        <f>+SUM('Long-term business partnership'!K174,'Piloting w. international org.'!K174,'Investment project'!K95,'Innovation funding'!K174)</f>
        <v>0</v>
      </c>
      <c r="J41" s="241" t="str">
        <f t="shared" ref="J41:J49" si="2">IF(I41=0,"-",I41/$I$37)</f>
        <v>-</v>
      </c>
      <c r="L41" s="258"/>
      <c r="M41" s="217"/>
      <c r="O41" s="217"/>
    </row>
    <row r="42" spans="2:15" x14ac:dyDescent="0.25">
      <c r="B42" s="91"/>
      <c r="C42" s="239" t="s">
        <v>27</v>
      </c>
      <c r="D42" s="235"/>
      <c r="E42" s="235"/>
      <c r="F42" s="235"/>
      <c r="G42" s="235"/>
      <c r="H42" s="235"/>
      <c r="I42" s="259">
        <f>+SUM('Long-term business partnership'!K254,'Piloting w. international org.'!K254,'Innovation funding'!K254)</f>
        <v>0</v>
      </c>
      <c r="J42" s="241" t="str">
        <f t="shared" si="2"/>
        <v>-</v>
      </c>
      <c r="L42" s="258"/>
      <c r="M42" s="217"/>
      <c r="O42" s="217"/>
    </row>
    <row r="43" spans="2:15" x14ac:dyDescent="0.25">
      <c r="B43" s="91"/>
      <c r="C43" s="91" t="s">
        <v>143</v>
      </c>
      <c r="I43" s="257">
        <f>+SUM('Long-term business partnership'!K334,'Piloting w. international org.'!K334,'Investment project'!K175,'Innovation funding'!K334)</f>
        <v>0</v>
      </c>
      <c r="J43" s="241" t="str">
        <f t="shared" si="2"/>
        <v>-</v>
      </c>
      <c r="L43" s="258"/>
      <c r="M43" s="217"/>
      <c r="O43" s="217"/>
    </row>
    <row r="44" spans="2:15" x14ac:dyDescent="0.25">
      <c r="B44" s="91"/>
      <c r="C44" s="324" t="s">
        <v>139</v>
      </c>
      <c r="D44" s="325"/>
      <c r="E44" s="235"/>
      <c r="F44" s="235"/>
      <c r="G44" s="235"/>
      <c r="H44" s="235"/>
      <c r="I44" s="259">
        <f>+SUM('Long-term business partnership'!K415,'Piloting w. international org.'!K415,'Innovation funding'!K415)</f>
        <v>0</v>
      </c>
      <c r="J44" s="241" t="str">
        <f t="shared" si="2"/>
        <v>-</v>
      </c>
      <c r="L44" s="258"/>
      <c r="M44" s="217"/>
      <c r="O44" s="217"/>
    </row>
    <row r="45" spans="2:15" x14ac:dyDescent="0.25">
      <c r="B45" s="91"/>
      <c r="C45" s="326" t="s">
        <v>141</v>
      </c>
      <c r="D45" s="327"/>
      <c r="E45" s="260"/>
      <c r="F45" s="260"/>
      <c r="G45" s="260"/>
      <c r="H45" s="260"/>
      <c r="I45" s="261">
        <f>'Long-term business partnership'!K497</f>
        <v>0</v>
      </c>
      <c r="J45" s="241" t="str">
        <f t="shared" si="2"/>
        <v>-</v>
      </c>
      <c r="L45" s="258"/>
      <c r="M45" s="217"/>
      <c r="O45" s="217"/>
    </row>
    <row r="46" spans="2:15" ht="12.75" customHeight="1" x14ac:dyDescent="0.25">
      <c r="B46" s="91"/>
      <c r="C46" s="324" t="s">
        <v>137</v>
      </c>
      <c r="D46" s="325"/>
      <c r="E46" s="263"/>
      <c r="F46" s="263"/>
      <c r="G46" s="263"/>
      <c r="H46" s="264"/>
      <c r="I46" s="259">
        <f>'Long-term business partnership'!K579</f>
        <v>0</v>
      </c>
      <c r="J46" s="241" t="str">
        <f t="shared" si="2"/>
        <v>-</v>
      </c>
      <c r="L46" s="258"/>
      <c r="M46" s="217"/>
      <c r="O46" s="217"/>
    </row>
    <row r="47" spans="2:15" ht="12.75" customHeight="1" x14ac:dyDescent="0.25">
      <c r="B47" s="91"/>
      <c r="C47" s="26"/>
      <c r="D47" s="263"/>
      <c r="E47" s="263"/>
      <c r="F47" s="263"/>
      <c r="G47" s="263"/>
      <c r="H47" s="263"/>
      <c r="I47" s="27"/>
      <c r="J47" s="241"/>
      <c r="L47" s="258"/>
      <c r="M47" s="217"/>
      <c r="O47" s="217"/>
    </row>
    <row r="48" spans="2:15" ht="12.75" customHeight="1" x14ac:dyDescent="0.25">
      <c r="B48" s="91"/>
      <c r="C48" s="262" t="s">
        <v>28</v>
      </c>
      <c r="D48" s="263"/>
      <c r="E48" s="263"/>
      <c r="F48" s="263"/>
      <c r="G48" s="263"/>
      <c r="H48" s="263"/>
      <c r="I48" s="27">
        <f>'Support function project'!K93</f>
        <v>0</v>
      </c>
      <c r="J48" s="241" t="str">
        <f t="shared" si="2"/>
        <v>-</v>
      </c>
      <c r="L48" s="258"/>
      <c r="M48" s="217"/>
      <c r="O48" s="217"/>
    </row>
    <row r="49" spans="2:15" ht="13" x14ac:dyDescent="0.3">
      <c r="B49" s="91"/>
      <c r="C49" s="91"/>
      <c r="H49" s="305" t="s">
        <v>29</v>
      </c>
      <c r="I49" s="265">
        <f>+SUM(I40,I41,I42,I43,I44,I45,I46,I48)</f>
        <v>0</v>
      </c>
      <c r="J49" s="241" t="str">
        <f t="shared" si="2"/>
        <v>-</v>
      </c>
      <c r="L49" s="258"/>
      <c r="M49" s="217"/>
      <c r="O49" s="217"/>
    </row>
    <row r="50" spans="2:15" ht="13" thickBot="1" x14ac:dyDescent="0.3">
      <c r="B50" s="91"/>
      <c r="C50" s="266"/>
      <c r="D50" s="267"/>
      <c r="E50" s="267"/>
      <c r="F50" s="267"/>
      <c r="G50" s="267"/>
      <c r="H50" s="267"/>
      <c r="I50" s="267"/>
      <c r="J50" s="267"/>
      <c r="K50" s="267"/>
      <c r="L50" s="267"/>
      <c r="M50" s="268"/>
      <c r="O50" s="217"/>
    </row>
    <row r="51" spans="2:15" x14ac:dyDescent="0.25">
      <c r="B51" s="91"/>
      <c r="O51" s="217"/>
    </row>
    <row r="52" spans="2:15" ht="13" thickBot="1" x14ac:dyDescent="0.3">
      <c r="B52" s="91"/>
      <c r="O52" s="217"/>
    </row>
    <row r="53" spans="2:15" ht="14" x14ac:dyDescent="0.3">
      <c r="B53" s="91"/>
      <c r="C53" s="309" t="s">
        <v>33</v>
      </c>
      <c r="D53" s="269"/>
      <c r="E53" s="269"/>
      <c r="F53" s="269"/>
      <c r="G53" s="269"/>
      <c r="H53" s="269"/>
      <c r="I53" s="269"/>
      <c r="J53" s="269"/>
      <c r="K53" s="269"/>
      <c r="L53" s="269"/>
      <c r="M53" s="270"/>
      <c r="O53" s="217"/>
    </row>
    <row r="54" spans="2:15" x14ac:dyDescent="0.25">
      <c r="B54" s="91"/>
      <c r="C54" s="91"/>
      <c r="M54" s="217"/>
      <c r="O54" s="217"/>
    </row>
    <row r="55" spans="2:15" ht="19.5" customHeight="1" x14ac:dyDescent="0.3">
      <c r="B55" s="91"/>
      <c r="C55" s="254" t="s">
        <v>29</v>
      </c>
      <c r="D55" s="212"/>
      <c r="E55" s="212"/>
      <c r="F55" s="212"/>
      <c r="G55" s="212"/>
      <c r="H55" s="212"/>
      <c r="I55" s="271">
        <f>I49</f>
        <v>0</v>
      </c>
      <c r="M55" s="217"/>
      <c r="O55" s="217"/>
    </row>
    <row r="56" spans="2:15" ht="13" x14ac:dyDescent="0.3">
      <c r="B56" s="91"/>
      <c r="C56" s="254"/>
      <c r="D56" s="212"/>
      <c r="E56" s="212"/>
      <c r="F56" s="212"/>
      <c r="G56" s="212"/>
      <c r="H56" s="212"/>
      <c r="I56" s="272"/>
      <c r="M56" s="217"/>
      <c r="O56" s="217"/>
    </row>
    <row r="57" spans="2:15" ht="21.75" customHeight="1" x14ac:dyDescent="0.3">
      <c r="B57" s="91"/>
      <c r="C57" s="254" t="s">
        <v>163</v>
      </c>
      <c r="D57" s="212"/>
      <c r="E57" s="212"/>
      <c r="F57" s="212"/>
      <c r="G57" s="212"/>
      <c r="H57" s="212"/>
      <c r="I57" s="276">
        <v>0.7</v>
      </c>
      <c r="J57" s="330"/>
      <c r="M57" s="217"/>
      <c r="O57" s="217"/>
    </row>
    <row r="58" spans="2:15" ht="15" customHeight="1" x14ac:dyDescent="0.3">
      <c r="B58" s="91"/>
      <c r="C58" s="230"/>
      <c r="D58" s="273"/>
      <c r="E58" s="273"/>
      <c r="F58" s="273"/>
      <c r="G58" s="273"/>
      <c r="H58" s="273"/>
      <c r="I58" s="274"/>
      <c r="M58" s="217"/>
      <c r="O58" s="217"/>
    </row>
    <row r="59" spans="2:15" ht="21" customHeight="1" x14ac:dyDescent="0.3">
      <c r="B59" s="91"/>
      <c r="C59" s="254" t="s">
        <v>34</v>
      </c>
      <c r="D59" s="212"/>
      <c r="E59" s="212"/>
      <c r="F59" s="212"/>
      <c r="G59" s="212"/>
      <c r="H59" s="212"/>
      <c r="I59" s="275">
        <f>I55*I57</f>
        <v>0</v>
      </c>
      <c r="M59" s="217"/>
      <c r="O59" s="217"/>
    </row>
    <row r="60" spans="2:15" ht="13" thickBot="1" x14ac:dyDescent="0.3">
      <c r="B60" s="91"/>
      <c r="C60" s="266"/>
      <c r="D60" s="267"/>
      <c r="E60" s="267"/>
      <c r="F60" s="267"/>
      <c r="G60" s="267"/>
      <c r="H60" s="267"/>
      <c r="I60" s="267"/>
      <c r="J60" s="267"/>
      <c r="K60" s="267"/>
      <c r="L60" s="267"/>
      <c r="M60" s="268"/>
      <c r="O60" s="217"/>
    </row>
    <row r="61" spans="2:15" ht="13" thickBot="1" x14ac:dyDescent="0.3">
      <c r="B61" s="266"/>
      <c r="C61" s="267"/>
      <c r="D61" s="267"/>
      <c r="E61" s="267"/>
      <c r="F61" s="267"/>
      <c r="G61" s="267"/>
      <c r="H61" s="267"/>
      <c r="I61" s="267"/>
      <c r="J61" s="267"/>
      <c r="K61" s="267"/>
      <c r="L61" s="267"/>
      <c r="M61" s="267"/>
      <c r="N61" s="267"/>
      <c r="O61" s="268"/>
    </row>
  </sheetData>
  <sheetProtection algorithmName="SHA-512" hashValue="tX26DJeX+Mo7etRyOoRneQBV9QExbc5juXp7KD+OnZqWUMbymJsHTsNyWXVWA9TDikncVaWHV1BZoBiMjvNiFQ==" saltValue="xx0g5MHBKHgrgNSgrrlpGg==" spinCount="100000" sheet="1" objects="1" scenarios="1"/>
  <protectedRanges>
    <protectedRange sqref="E15:H15" name="Range11_1"/>
    <protectedRange sqref="I10:N12" name="Range2_1"/>
    <protectedRange sqref="E10:G15" name="Range1_1"/>
    <protectedRange sqref="E14:H14" name="Range9_1"/>
    <protectedRange sqref="E15" name="Range10_1"/>
  </protectedRanges>
  <phoneticPr fontId="3" type="noConversion"/>
  <pageMargins left="0.75" right="0.75" top="1" bottom="1" header="0.5" footer="0.5"/>
  <pageSetup paperSize="9" scale="10" orientation="portrait" r:id="rId1"/>
  <headerFooter alignWithMargins="0">
    <oddHeader>&amp;R&amp;D</oddHeader>
    <oddFooter>&amp;R&amp;P (&amp;N)_x000D_&amp;1#&amp;"Aptos"&amp;12&amp;KFF0000 Confidential</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applyStyles="1"/>
    <pageSetUpPr fitToPage="1"/>
  </sheetPr>
  <dimension ref="B1:N594"/>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9" width="30.1796875" style="1" customWidth="1"/>
    <col min="10" max="10" width="30"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5">
      <c r="B11" s="37"/>
      <c r="C11" s="24"/>
      <c r="D11" s="183"/>
      <c r="E11" s="153"/>
      <c r="F11" s="153"/>
      <c r="G11" s="153"/>
      <c r="H11" s="153"/>
      <c r="I11" s="153"/>
      <c r="J11" s="153"/>
      <c r="K11" s="153"/>
      <c r="L11" s="281"/>
    </row>
    <row r="12" spans="2:12" ht="19.5" customHeight="1" x14ac:dyDescent="0.35">
      <c r="B12" s="37"/>
      <c r="C12" s="24"/>
      <c r="D12" s="183"/>
      <c r="E12" s="168"/>
      <c r="F12" s="168"/>
      <c r="G12" s="168"/>
      <c r="H12" s="168"/>
      <c r="I12" s="168"/>
      <c r="J12" s="168"/>
      <c r="K12" s="168"/>
      <c r="L12" s="281"/>
    </row>
    <row r="13" spans="2:12" ht="19.5" customHeight="1" x14ac:dyDescent="0.35">
      <c r="B13" s="37"/>
      <c r="C13" s="24"/>
      <c r="D13" s="183"/>
      <c r="E13" s="168"/>
      <c r="F13" s="168"/>
      <c r="G13" s="168"/>
      <c r="H13" s="168"/>
      <c r="I13" s="168"/>
      <c r="J13" s="168"/>
      <c r="K13" s="168"/>
      <c r="L13" s="280"/>
    </row>
    <row r="14" spans="2:12" ht="19.5" customHeight="1" x14ac:dyDescent="0.35">
      <c r="B14" s="37"/>
      <c r="C14" s="24"/>
      <c r="D14" s="183"/>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25</v>
      </c>
      <c r="D16" s="66"/>
      <c r="E16" s="67"/>
      <c r="F16" s="68"/>
      <c r="G16" s="68"/>
      <c r="H16" s="68"/>
      <c r="I16" s="68"/>
      <c r="J16" s="68"/>
      <c r="K16" s="69"/>
      <c r="L16" s="280"/>
    </row>
    <row r="17" spans="2:13" outlineLevel="1" x14ac:dyDescent="0.3">
      <c r="B17" s="37"/>
      <c r="C17" s="75"/>
      <c r="D17" s="70" t="s">
        <v>35</v>
      </c>
      <c r="E17" s="71"/>
      <c r="F17" s="64" t="s">
        <v>36</v>
      </c>
      <c r="G17" s="64" t="s">
        <v>37</v>
      </c>
      <c r="H17" s="64" t="s">
        <v>38</v>
      </c>
      <c r="I17" s="64" t="s">
        <v>39</v>
      </c>
      <c r="J17" s="64" t="s">
        <v>40</v>
      </c>
      <c r="K17" s="64" t="s">
        <v>41</v>
      </c>
      <c r="L17" s="280"/>
      <c r="M17" s="311" t="s">
        <v>47</v>
      </c>
    </row>
    <row r="18" spans="2:13" ht="12" customHeight="1" outlineLevel="1" x14ac:dyDescent="0.3">
      <c r="B18" s="37"/>
      <c r="C18" s="28"/>
      <c r="D18" s="34" t="s">
        <v>42</v>
      </c>
      <c r="E18" s="33">
        <v>1</v>
      </c>
      <c r="F18" s="119"/>
      <c r="G18" s="119"/>
      <c r="H18" s="120"/>
      <c r="I18" s="120"/>
      <c r="J18" s="120"/>
      <c r="K18" s="121">
        <v>0</v>
      </c>
      <c r="L18" s="282"/>
      <c r="M18" s="20" t="s">
        <v>48</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45</v>
      </c>
      <c r="K26" s="44">
        <f>SUM(K18:K25)</f>
        <v>0</v>
      </c>
      <c r="L26" s="283"/>
    </row>
    <row r="27" spans="2:13" ht="12" customHeight="1" outlineLevel="1" x14ac:dyDescent="0.3">
      <c r="B27" s="37"/>
      <c r="C27" s="28"/>
      <c r="D27" s="115" t="s">
        <v>151</v>
      </c>
      <c r="E27" s="30">
        <v>1</v>
      </c>
      <c r="F27" s="122"/>
      <c r="G27" s="122"/>
      <c r="H27" s="62"/>
      <c r="I27" s="62"/>
      <c r="J27" s="120"/>
      <c r="K27" s="121">
        <v>0</v>
      </c>
      <c r="L27" s="283"/>
      <c r="M27" s="311" t="s">
        <v>158</v>
      </c>
    </row>
    <row r="28" spans="2:13" ht="12.65" customHeight="1" outlineLevel="1" x14ac:dyDescent="0.3">
      <c r="B28" s="37"/>
      <c r="C28" s="28"/>
      <c r="D28" s="310" t="s">
        <v>44</v>
      </c>
      <c r="E28" s="30">
        <f>E27+1</f>
        <v>2</v>
      </c>
      <c r="F28" s="122"/>
      <c r="G28" s="122"/>
      <c r="H28" s="62"/>
      <c r="I28" s="62"/>
      <c r="J28" s="62"/>
      <c r="K28" s="121">
        <v>0</v>
      </c>
      <c r="L28" s="283"/>
      <c r="M28" s="20"/>
    </row>
    <row r="29" spans="2:13" ht="12" customHeight="1" outlineLevel="1" x14ac:dyDescent="0.3">
      <c r="B29" s="37"/>
      <c r="C29" s="28"/>
      <c r="D29" s="167"/>
      <c r="E29" s="30">
        <f>E28+1</f>
        <v>3</v>
      </c>
      <c r="F29" s="122"/>
      <c r="G29" s="298"/>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45</v>
      </c>
      <c r="K35" s="44">
        <f>SUM(K27:K34)</f>
        <v>0</v>
      </c>
      <c r="L35" s="283"/>
      <c r="M35" s="20"/>
    </row>
    <row r="36" spans="2:13" ht="12" customHeight="1" outlineLevel="1" thickBot="1" x14ac:dyDescent="0.35">
      <c r="B36" s="37"/>
      <c r="C36" s="28"/>
      <c r="D36" s="177" t="s">
        <v>49</v>
      </c>
      <c r="E36" s="147"/>
      <c r="F36" s="147"/>
      <c r="G36" s="147"/>
      <c r="H36" s="147"/>
      <c r="I36" s="42" t="s">
        <v>46</v>
      </c>
      <c r="J36" s="169"/>
      <c r="K36" s="76">
        <f>SUM(K26,K35)</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50</v>
      </c>
      <c r="E38" s="36"/>
      <c r="F38" s="32" t="s">
        <v>51</v>
      </c>
      <c r="G38" s="32" t="s">
        <v>52</v>
      </c>
      <c r="H38" s="35" t="s">
        <v>53</v>
      </c>
      <c r="I38" s="112" t="s">
        <v>54</v>
      </c>
      <c r="J38" s="112" t="s">
        <v>55</v>
      </c>
      <c r="K38" s="32" t="s">
        <v>41</v>
      </c>
      <c r="L38" s="280"/>
      <c r="M38" s="20" t="s">
        <v>60</v>
      </c>
    </row>
    <row r="39" spans="2:13" ht="12" customHeight="1" outlineLevel="1" x14ac:dyDescent="0.3">
      <c r="B39" s="37"/>
      <c r="C39" s="28"/>
      <c r="D39" s="31" t="s">
        <v>56</v>
      </c>
      <c r="E39" s="30">
        <v>1</v>
      </c>
      <c r="F39" s="122"/>
      <c r="G39" s="122"/>
      <c r="H39" s="61"/>
      <c r="I39" s="123"/>
      <c r="J39" s="119"/>
      <c r="K39" s="129">
        <f t="shared" ref="K39:K46" si="0">I39*J39</f>
        <v>0</v>
      </c>
      <c r="L39" s="283"/>
      <c r="M39" s="20"/>
    </row>
    <row r="40" spans="2:13" ht="12" customHeight="1" outlineLevel="1" x14ac:dyDescent="0.3">
      <c r="B40" s="37"/>
      <c r="C40" s="28"/>
      <c r="D40" s="117" t="s">
        <v>57</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45</v>
      </c>
      <c r="K47" s="44">
        <f>SUM(K39:K46)</f>
        <v>0</v>
      </c>
      <c r="L47" s="283"/>
      <c r="M47" s="20"/>
    </row>
    <row r="48" spans="2:13" ht="12" customHeight="1" outlineLevel="1" x14ac:dyDescent="0.3">
      <c r="B48" s="37"/>
      <c r="C48" s="28"/>
      <c r="D48" s="31" t="s">
        <v>81</v>
      </c>
      <c r="E48" s="47">
        <v>1</v>
      </c>
      <c r="F48" s="122" t="s">
        <v>0</v>
      </c>
      <c r="G48" s="122"/>
      <c r="H48" s="62"/>
      <c r="I48" s="123"/>
      <c r="J48" s="122"/>
      <c r="K48" s="44">
        <f t="shared" ref="K48:K55" si="1">I48*J48</f>
        <v>0</v>
      </c>
      <c r="L48" s="283"/>
      <c r="M48" s="20"/>
    </row>
    <row r="49" spans="2:13" ht="12" customHeight="1" outlineLevel="1" x14ac:dyDescent="0.3">
      <c r="B49" s="37"/>
      <c r="C49" s="28"/>
      <c r="D49" s="34" t="s">
        <v>1</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45</v>
      </c>
      <c r="K56" s="45">
        <f>SUM(K48:K55)</f>
        <v>0</v>
      </c>
      <c r="L56" s="283"/>
      <c r="M56" s="20"/>
    </row>
    <row r="57" spans="2:13" ht="24" outlineLevel="1" thickBot="1" x14ac:dyDescent="0.35">
      <c r="B57" s="37"/>
      <c r="C57" s="28"/>
      <c r="D57" s="312" t="s">
        <v>58</v>
      </c>
      <c r="E57" s="147"/>
      <c r="F57" s="147"/>
      <c r="G57" s="147"/>
      <c r="H57" s="147"/>
      <c r="I57" s="313" t="s">
        <v>59</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8</v>
      </c>
      <c r="E59" s="36"/>
      <c r="F59" s="32" t="s">
        <v>67</v>
      </c>
      <c r="G59" s="32" t="s">
        <v>52</v>
      </c>
      <c r="H59" s="32" t="s">
        <v>68</v>
      </c>
      <c r="I59" s="112" t="s">
        <v>69</v>
      </c>
      <c r="J59" s="112" t="s">
        <v>55</v>
      </c>
      <c r="K59" s="32" t="s">
        <v>41</v>
      </c>
      <c r="L59" s="280"/>
      <c r="M59" s="311" t="s">
        <v>160</v>
      </c>
    </row>
    <row r="60" spans="2:13" ht="12" customHeight="1" outlineLevel="1" x14ac:dyDescent="0.3">
      <c r="B60" s="37"/>
      <c r="C60" s="28"/>
      <c r="D60" s="31" t="s">
        <v>70</v>
      </c>
      <c r="E60" s="30">
        <v>1</v>
      </c>
      <c r="F60" s="122"/>
      <c r="G60" s="122"/>
      <c r="H60" s="61"/>
      <c r="I60" s="123"/>
      <c r="J60" s="122"/>
      <c r="K60" s="44">
        <f t="shared" ref="K60:K67" si="2">SUM(I60*J60)</f>
        <v>0</v>
      </c>
      <c r="L60" s="283"/>
      <c r="M60" s="20" t="s">
        <v>61</v>
      </c>
    </row>
    <row r="61" spans="2:13" ht="12" customHeight="1" outlineLevel="1" x14ac:dyDescent="0.3">
      <c r="B61" s="37"/>
      <c r="C61" s="28"/>
      <c r="D61" s="117" t="s">
        <v>71</v>
      </c>
      <c r="E61" s="30">
        <f>E60+1</f>
        <v>2</v>
      </c>
      <c r="F61" s="122"/>
      <c r="G61" s="122"/>
      <c r="H61" s="61"/>
      <c r="I61" s="123"/>
      <c r="J61" s="122"/>
      <c r="K61" s="44">
        <f t="shared" si="2"/>
        <v>0</v>
      </c>
      <c r="L61" s="283"/>
      <c r="M61" s="20" t="s">
        <v>145</v>
      </c>
    </row>
    <row r="62" spans="2:13" ht="12.65" customHeight="1" outlineLevel="1" x14ac:dyDescent="0.3">
      <c r="B62" s="37"/>
      <c r="C62" s="28"/>
      <c r="D62" s="180"/>
      <c r="E62" s="30">
        <f>E61+1</f>
        <v>3</v>
      </c>
      <c r="F62" s="122"/>
      <c r="G62" s="122"/>
      <c r="H62" s="61"/>
      <c r="I62" s="123"/>
      <c r="J62" s="122"/>
      <c r="K62" s="44">
        <f t="shared" si="2"/>
        <v>0</v>
      </c>
      <c r="L62" s="283"/>
      <c r="M62" s="20" t="s">
        <v>62</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45</v>
      </c>
      <c r="K68" s="44">
        <f>SUM(K60:K67)</f>
        <v>0</v>
      </c>
      <c r="L68" s="283"/>
    </row>
    <row r="69" spans="2:13" ht="12" customHeight="1" outlineLevel="1" x14ac:dyDescent="0.3">
      <c r="B69" s="37"/>
      <c r="C69" s="28"/>
      <c r="D69" s="34" t="s">
        <v>72</v>
      </c>
      <c r="E69" s="33">
        <v>1</v>
      </c>
      <c r="F69" s="119"/>
      <c r="G69" s="119"/>
      <c r="H69" s="63"/>
      <c r="I69" s="121"/>
      <c r="J69" s="122"/>
      <c r="K69" s="44">
        <f t="shared" ref="K69:K76" si="3">I69*J69</f>
        <v>0</v>
      </c>
      <c r="L69" s="283"/>
      <c r="M69" s="311" t="s">
        <v>63</v>
      </c>
    </row>
    <row r="70" spans="2:13" ht="12" customHeight="1" outlineLevel="1" x14ac:dyDescent="0.3">
      <c r="B70" s="37"/>
      <c r="C70" s="28"/>
      <c r="D70" s="179" t="s">
        <v>73</v>
      </c>
      <c r="E70" s="30">
        <f>E69+1</f>
        <v>2</v>
      </c>
      <c r="F70" s="122"/>
      <c r="G70" s="122"/>
      <c r="H70" s="61"/>
      <c r="I70" s="123"/>
      <c r="J70" s="122"/>
      <c r="K70" s="44">
        <f t="shared" si="3"/>
        <v>0</v>
      </c>
      <c r="L70" s="283"/>
      <c r="M70" s="20" t="s">
        <v>64</v>
      </c>
    </row>
    <row r="71" spans="2:13" ht="12" customHeight="1" outlineLevel="1" x14ac:dyDescent="0.3">
      <c r="B71" s="37"/>
      <c r="C71" s="28"/>
      <c r="D71" s="179" t="s">
        <v>74</v>
      </c>
      <c r="E71" s="30">
        <f>E70+1</f>
        <v>3</v>
      </c>
      <c r="F71" s="122"/>
      <c r="G71" s="122"/>
      <c r="H71" s="61"/>
      <c r="I71" s="123"/>
      <c r="J71" s="122"/>
      <c r="K71" s="44">
        <f t="shared" si="3"/>
        <v>0</v>
      </c>
      <c r="L71" s="283"/>
      <c r="M71" s="20" t="s">
        <v>65</v>
      </c>
    </row>
    <row r="72" spans="2:13" ht="12.65" customHeight="1" outlineLevel="1" x14ac:dyDescent="0.3">
      <c r="B72" s="37"/>
      <c r="C72" s="28"/>
      <c r="D72" s="149"/>
      <c r="E72" s="30">
        <f>E71+1</f>
        <v>4</v>
      </c>
      <c r="F72" s="122"/>
      <c r="G72" s="122"/>
      <c r="H72" s="61"/>
      <c r="I72" s="123"/>
      <c r="J72" s="122"/>
      <c r="K72" s="44">
        <f t="shared" si="3"/>
        <v>0</v>
      </c>
      <c r="L72" s="283"/>
      <c r="M72" s="20" t="s">
        <v>66</v>
      </c>
    </row>
    <row r="73" spans="2:13" ht="12" customHeight="1" outlineLevel="1" x14ac:dyDescent="0.3">
      <c r="B73" s="37"/>
      <c r="C73" s="28"/>
      <c r="D73" s="149"/>
      <c r="E73" s="30">
        <f>E72+1</f>
        <v>5</v>
      </c>
      <c r="F73" s="122"/>
      <c r="G73" s="122"/>
      <c r="H73" s="61"/>
      <c r="I73" s="123"/>
      <c r="J73" s="122"/>
      <c r="K73" s="44">
        <f t="shared" si="3"/>
        <v>0</v>
      </c>
      <c r="L73" s="283"/>
      <c r="M73" s="20"/>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45</v>
      </c>
      <c r="K77" s="45">
        <f>SUM(K69:K76)</f>
        <v>0</v>
      </c>
      <c r="L77" s="283"/>
      <c r="M77" s="20"/>
    </row>
    <row r="78" spans="2:13" ht="12.65" customHeight="1" outlineLevel="1" thickBot="1" x14ac:dyDescent="0.35">
      <c r="B78" s="37"/>
      <c r="C78" s="28"/>
      <c r="D78" s="134" t="s">
        <v>75</v>
      </c>
      <c r="E78" s="155"/>
      <c r="F78" s="155"/>
      <c r="G78" s="155"/>
      <c r="H78" s="155"/>
      <c r="I78" s="116" t="s">
        <v>76</v>
      </c>
      <c r="J78" s="113"/>
      <c r="K78" s="76">
        <f>+SUM(K77,K68)</f>
        <v>0</v>
      </c>
      <c r="L78" s="283"/>
      <c r="M78" s="20"/>
    </row>
    <row r="79" spans="2:13" ht="12.65" customHeight="1" outlineLevel="1" x14ac:dyDescent="0.3">
      <c r="B79" s="37"/>
      <c r="C79" s="28"/>
      <c r="D79" s="134" t="s">
        <v>83</v>
      </c>
      <c r="E79" s="150"/>
      <c r="F79" s="150"/>
      <c r="G79" s="150"/>
      <c r="H79" s="150"/>
      <c r="I79" s="133"/>
      <c r="J79" s="113"/>
      <c r="K79" s="73"/>
      <c r="L79" s="283"/>
      <c r="M79" s="20"/>
    </row>
    <row r="80" spans="2:13" ht="12" customHeight="1" outlineLevel="1" x14ac:dyDescent="0.3">
      <c r="B80" s="37"/>
      <c r="C80" s="28"/>
      <c r="D80" s="134" t="s">
        <v>146</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14" t="s">
        <v>77</v>
      </c>
      <c r="E82" s="315"/>
      <c r="F82" s="316" t="s">
        <v>78</v>
      </c>
      <c r="G82" s="317"/>
      <c r="H82" s="318"/>
      <c r="I82" s="112" t="s">
        <v>54</v>
      </c>
      <c r="J82" s="112" t="s">
        <v>55</v>
      </c>
      <c r="K82" s="32" t="s">
        <v>41</v>
      </c>
      <c r="L82" s="283"/>
      <c r="M82" s="311" t="s">
        <v>147</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I84*J84</f>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I88*J88</f>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84</v>
      </c>
      <c r="E91" s="147"/>
      <c r="F91" s="147"/>
      <c r="G91" s="147"/>
      <c r="H91" s="147"/>
      <c r="I91" s="42" t="s">
        <v>79</v>
      </c>
      <c r="J91" s="169"/>
      <c r="K91" s="76">
        <f>SUM(K83:K90)</f>
        <v>0</v>
      </c>
      <c r="L91" s="283"/>
      <c r="M91" s="20"/>
    </row>
    <row r="92" spans="2:13" ht="12" customHeight="1" outlineLevel="1" x14ac:dyDescent="0.3">
      <c r="B92" s="37"/>
      <c r="C92" s="28"/>
      <c r="D92" s="83"/>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80</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26</v>
      </c>
      <c r="D96" s="66"/>
      <c r="E96" s="67"/>
      <c r="F96" s="68"/>
      <c r="G96" s="68"/>
      <c r="H96" s="68"/>
      <c r="I96" s="68"/>
      <c r="J96" s="68"/>
      <c r="K96" s="69"/>
      <c r="L96" s="283"/>
      <c r="M96" s="20"/>
    </row>
    <row r="97" spans="2:13" ht="12" customHeight="1" outlineLevel="1" x14ac:dyDescent="0.3">
      <c r="B97" s="37"/>
      <c r="C97" s="75"/>
      <c r="D97" s="70" t="s">
        <v>35</v>
      </c>
      <c r="E97" s="71"/>
      <c r="F97" s="64" t="s">
        <v>36</v>
      </c>
      <c r="G97" s="64" t="s">
        <v>37</v>
      </c>
      <c r="H97" s="64" t="s">
        <v>38</v>
      </c>
      <c r="I97" s="64" t="s">
        <v>39</v>
      </c>
      <c r="J97" s="64" t="s">
        <v>40</v>
      </c>
      <c r="K97" s="64" t="s">
        <v>41</v>
      </c>
      <c r="L97" s="283"/>
      <c r="M97" s="311" t="s">
        <v>47</v>
      </c>
    </row>
    <row r="98" spans="2:13" ht="12" customHeight="1" outlineLevel="1" x14ac:dyDescent="0.3">
      <c r="B98" s="37"/>
      <c r="C98" s="28"/>
      <c r="D98" s="34" t="s">
        <v>82</v>
      </c>
      <c r="E98" s="33">
        <v>1</v>
      </c>
      <c r="F98" s="119"/>
      <c r="G98" s="119"/>
      <c r="H98" s="120"/>
      <c r="I98" s="120"/>
      <c r="J98" s="120"/>
      <c r="K98" s="123">
        <v>0</v>
      </c>
      <c r="L98" s="283"/>
      <c r="M98" s="20" t="s">
        <v>48</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45</v>
      </c>
      <c r="K106" s="123">
        <f>+SUM(K98:K105)</f>
        <v>0</v>
      </c>
      <c r="L106" s="283"/>
    </row>
    <row r="107" spans="2:13" ht="12" customHeight="1" outlineLevel="1" x14ac:dyDescent="0.3">
      <c r="B107" s="37"/>
      <c r="C107" s="28"/>
      <c r="D107" s="115" t="s">
        <v>152</v>
      </c>
      <c r="E107" s="30">
        <v>1</v>
      </c>
      <c r="F107" s="122"/>
      <c r="G107" s="122"/>
      <c r="H107" s="62"/>
      <c r="I107" s="62"/>
      <c r="J107" s="120"/>
      <c r="K107" s="123">
        <v>0</v>
      </c>
      <c r="L107" s="283"/>
      <c r="M107" s="311" t="s">
        <v>158</v>
      </c>
    </row>
    <row r="108" spans="2:13" ht="12.65" customHeight="1" outlineLevel="1" x14ac:dyDescent="0.3">
      <c r="B108" s="37"/>
      <c r="C108" s="28"/>
      <c r="D108" s="310" t="s">
        <v>44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45</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50</v>
      </c>
      <c r="E118" s="36"/>
      <c r="F118" s="32" t="s">
        <v>51</v>
      </c>
      <c r="G118" s="32" t="s">
        <v>52</v>
      </c>
      <c r="H118" s="35" t="s">
        <v>53</v>
      </c>
      <c r="I118" s="32" t="s">
        <v>54</v>
      </c>
      <c r="J118" s="32" t="s">
        <v>55</v>
      </c>
      <c r="K118" s="32" t="s">
        <v>41</v>
      </c>
      <c r="L118" s="280"/>
      <c r="M118" s="20" t="s">
        <v>60</v>
      </c>
    </row>
    <row r="119" spans="2:14" ht="12" customHeight="1" outlineLevel="1" x14ac:dyDescent="0.3">
      <c r="B119" s="37"/>
      <c r="C119" s="28"/>
      <c r="D119" s="31" t="s">
        <v>85</v>
      </c>
      <c r="E119" s="30">
        <v>1</v>
      </c>
      <c r="F119" s="122"/>
      <c r="G119" s="122"/>
      <c r="H119" s="61"/>
      <c r="I119" s="123"/>
      <c r="J119" s="119"/>
      <c r="K119" s="123">
        <f t="shared" ref="K119:K126" si="5">I119*J119</f>
        <v>0</v>
      </c>
      <c r="L119" s="283"/>
      <c r="M119" s="20"/>
    </row>
    <row r="120" spans="2:14" ht="12" customHeight="1" outlineLevel="1" x14ac:dyDescent="0.3">
      <c r="B120" s="37"/>
      <c r="C120" s="28"/>
      <c r="D120" s="117" t="s">
        <v>57</v>
      </c>
      <c r="E120" s="33">
        <f>E119+1</f>
        <v>2</v>
      </c>
      <c r="F120" s="122"/>
      <c r="G120" s="122"/>
      <c r="H120" s="61"/>
      <c r="I120" s="123"/>
      <c r="J120" s="122"/>
      <c r="K120" s="123">
        <f t="shared" si="5"/>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45</v>
      </c>
      <c r="K127" s="123">
        <f>+SUM(K119:K126)</f>
        <v>0</v>
      </c>
      <c r="L127" s="283"/>
      <c r="M127" s="20"/>
    </row>
    <row r="128" spans="2:14" ht="12" customHeight="1" outlineLevel="1" x14ac:dyDescent="0.3">
      <c r="B128" s="37"/>
      <c r="C128" s="28"/>
      <c r="D128" s="31" t="s">
        <v>86</v>
      </c>
      <c r="E128" s="47">
        <v>1</v>
      </c>
      <c r="F128" s="122" t="s">
        <v>0</v>
      </c>
      <c r="G128" s="122"/>
      <c r="H128" s="62"/>
      <c r="I128" s="123"/>
      <c r="J128" s="122"/>
      <c r="K128" s="123">
        <f t="shared" ref="K128:K133" si="7">I128*J128</f>
        <v>0</v>
      </c>
      <c r="L128" s="283"/>
      <c r="M128" s="20"/>
    </row>
    <row r="129" spans="2:13" ht="12" customHeight="1" outlineLevel="1" x14ac:dyDescent="0.3">
      <c r="B129" s="37"/>
      <c r="C129" s="28"/>
      <c r="D129" s="34" t="s">
        <v>1</v>
      </c>
      <c r="E129" s="55">
        <f>E128+1</f>
        <v>2</v>
      </c>
      <c r="F129" s="119"/>
      <c r="G129" s="119"/>
      <c r="H129" s="63"/>
      <c r="I129" s="121"/>
      <c r="J129" s="119"/>
      <c r="K129" s="123">
        <f>I129*J129</f>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I134*J134</f>
        <v>0</v>
      </c>
      <c r="L134" s="283"/>
      <c r="M134" s="20"/>
    </row>
    <row r="135" spans="2:13" ht="12" customHeight="1" outlineLevel="1" x14ac:dyDescent="0.3">
      <c r="B135" s="37"/>
      <c r="C135" s="28"/>
      <c r="D135" s="34"/>
      <c r="E135" s="55">
        <f t="shared" si="8"/>
        <v>8</v>
      </c>
      <c r="F135" s="119"/>
      <c r="G135" s="119"/>
      <c r="H135" s="63"/>
      <c r="I135" s="121"/>
      <c r="J135" s="119"/>
      <c r="K135" s="123">
        <f>I135*J135</f>
        <v>0</v>
      </c>
      <c r="L135" s="283"/>
      <c r="M135" s="20"/>
    </row>
    <row r="136" spans="2:13" ht="12" customHeight="1" outlineLevel="1" thickBot="1" x14ac:dyDescent="0.35">
      <c r="B136" s="37"/>
      <c r="C136" s="28"/>
      <c r="D136" s="29"/>
      <c r="E136" s="50"/>
      <c r="F136" s="51"/>
      <c r="G136" s="51"/>
      <c r="H136" s="52"/>
      <c r="I136" s="54"/>
      <c r="J136" s="48" t="s">
        <v>45</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42" t="s">
        <v>59</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8</v>
      </c>
      <c r="E139" s="36"/>
      <c r="F139" s="32" t="s">
        <v>67</v>
      </c>
      <c r="G139" s="32" t="s">
        <v>52</v>
      </c>
      <c r="H139" s="32" t="s">
        <v>68</v>
      </c>
      <c r="I139" s="32" t="s">
        <v>69</v>
      </c>
      <c r="J139" s="32" t="s">
        <v>55</v>
      </c>
      <c r="K139" s="32" t="s">
        <v>41</v>
      </c>
      <c r="L139" s="280"/>
      <c r="M139" s="311" t="s">
        <v>160</v>
      </c>
    </row>
    <row r="140" spans="2:13" ht="12" customHeight="1" outlineLevel="1" x14ac:dyDescent="0.3">
      <c r="B140" s="37"/>
      <c r="C140" s="28"/>
      <c r="D140" s="31" t="s">
        <v>87</v>
      </c>
      <c r="E140" s="30">
        <v>1</v>
      </c>
      <c r="F140" s="122"/>
      <c r="G140" s="122"/>
      <c r="H140" s="61"/>
      <c r="I140" s="123"/>
      <c r="J140" s="122"/>
      <c r="K140" s="123">
        <f>I140*J140</f>
        <v>0</v>
      </c>
      <c r="L140" s="280"/>
      <c r="M140" s="20" t="s">
        <v>61</v>
      </c>
    </row>
    <row r="141" spans="2:13" ht="12" customHeight="1" outlineLevel="1" x14ac:dyDescent="0.3">
      <c r="B141" s="37"/>
      <c r="C141" s="28"/>
      <c r="D141" s="117" t="s">
        <v>71</v>
      </c>
      <c r="E141" s="30">
        <f>E140+1</f>
        <v>2</v>
      </c>
      <c r="F141" s="122"/>
      <c r="G141" s="122"/>
      <c r="H141" s="61"/>
      <c r="I141" s="123"/>
      <c r="J141" s="122"/>
      <c r="K141" s="123">
        <f t="shared" ref="K141:K156" si="9">I141*J141</f>
        <v>0</v>
      </c>
      <c r="L141" s="283"/>
      <c r="M141" s="20" t="s">
        <v>145</v>
      </c>
    </row>
    <row r="142" spans="2:13" ht="12.65" customHeight="1" outlineLevel="1" x14ac:dyDescent="0.3">
      <c r="B142" s="37"/>
      <c r="C142" s="28"/>
      <c r="D142" s="180"/>
      <c r="E142" s="30">
        <v>3</v>
      </c>
      <c r="F142" s="122"/>
      <c r="G142" s="122"/>
      <c r="H142" s="61"/>
      <c r="I142" s="123"/>
      <c r="J142" s="122"/>
      <c r="K142" s="123">
        <f t="shared" si="9"/>
        <v>0</v>
      </c>
      <c r="L142" s="283"/>
      <c r="M142" s="20" t="s">
        <v>62</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45</v>
      </c>
      <c r="K148" s="123">
        <f>+SUM(K140:K147)</f>
        <v>0</v>
      </c>
      <c r="L148" s="283"/>
    </row>
    <row r="149" spans="2:13" ht="12" customHeight="1" outlineLevel="1" x14ac:dyDescent="0.3">
      <c r="B149" s="37"/>
      <c r="C149" s="28"/>
      <c r="D149" s="34" t="s">
        <v>88</v>
      </c>
      <c r="E149" s="33">
        <v>1</v>
      </c>
      <c r="F149" s="119"/>
      <c r="G149" s="119"/>
      <c r="H149" s="63"/>
      <c r="I149" s="121"/>
      <c r="J149" s="122"/>
      <c r="K149" s="123">
        <f t="shared" si="9"/>
        <v>0</v>
      </c>
      <c r="L149" s="283"/>
      <c r="M149" s="311" t="s">
        <v>63</v>
      </c>
    </row>
    <row r="150" spans="2:13" ht="12" customHeight="1" outlineLevel="1" x14ac:dyDescent="0.3">
      <c r="B150" s="37"/>
      <c r="C150" s="28"/>
      <c r="D150" s="179" t="s">
        <v>73</v>
      </c>
      <c r="E150" s="30">
        <f>E149+1</f>
        <v>2</v>
      </c>
      <c r="F150" s="122"/>
      <c r="G150" s="122"/>
      <c r="H150" s="61"/>
      <c r="I150" s="123"/>
      <c r="J150" s="122"/>
      <c r="K150" s="123">
        <f t="shared" si="9"/>
        <v>0</v>
      </c>
      <c r="L150" s="283"/>
      <c r="M150" s="20" t="s">
        <v>64</v>
      </c>
    </row>
    <row r="151" spans="2:13" ht="12" customHeight="1" outlineLevel="1" x14ac:dyDescent="0.3">
      <c r="B151" s="37"/>
      <c r="C151" s="28"/>
      <c r="D151" s="179" t="s">
        <v>74</v>
      </c>
      <c r="E151" s="30">
        <f t="shared" ref="E151:E156" si="10">E150+1</f>
        <v>3</v>
      </c>
      <c r="F151" s="122"/>
      <c r="G151" s="122"/>
      <c r="H151" s="61"/>
      <c r="I151" s="123"/>
      <c r="J151" s="122"/>
      <c r="K151" s="123">
        <f t="shared" si="9"/>
        <v>0</v>
      </c>
      <c r="L151" s="283"/>
      <c r="M151" s="20" t="s">
        <v>65</v>
      </c>
    </row>
    <row r="152" spans="2:13" ht="13" customHeight="1" outlineLevel="1" x14ac:dyDescent="0.3">
      <c r="B152" s="37"/>
      <c r="C152" s="28"/>
      <c r="D152" s="149"/>
      <c r="E152" s="30">
        <f t="shared" si="10"/>
        <v>4</v>
      </c>
      <c r="F152" s="122"/>
      <c r="G152" s="122"/>
      <c r="H152" s="61"/>
      <c r="I152" s="123"/>
      <c r="J152" s="122"/>
      <c r="K152" s="123">
        <f t="shared" si="9"/>
        <v>0</v>
      </c>
      <c r="L152" s="283"/>
      <c r="M152" s="20" t="s">
        <v>66</v>
      </c>
    </row>
    <row r="153" spans="2:13" ht="12" customHeight="1" outlineLevel="1" x14ac:dyDescent="0.3">
      <c r="B153" s="37"/>
      <c r="C153" s="28"/>
      <c r="D153" s="149"/>
      <c r="E153" s="30">
        <f t="shared" si="10"/>
        <v>5</v>
      </c>
      <c r="F153" s="122"/>
      <c r="G153" s="122"/>
      <c r="H153" s="61"/>
      <c r="I153" s="123"/>
      <c r="J153" s="122"/>
      <c r="K153" s="123">
        <f t="shared" si="9"/>
        <v>0</v>
      </c>
      <c r="L153" s="283"/>
      <c r="M153" s="20"/>
    </row>
    <row r="154" spans="2:13" ht="12" customHeight="1" outlineLevel="1" x14ac:dyDescent="0.3">
      <c r="B154" s="37"/>
      <c r="C154" s="28"/>
      <c r="D154" s="149"/>
      <c r="E154" s="30">
        <f t="shared" si="10"/>
        <v>6</v>
      </c>
      <c r="F154" s="122"/>
      <c r="G154" s="122"/>
      <c r="H154" s="61"/>
      <c r="I154" s="123"/>
      <c r="J154" s="122"/>
      <c r="K154" s="123">
        <f t="shared" si="9"/>
        <v>0</v>
      </c>
      <c r="L154" s="283"/>
      <c r="M154" s="20"/>
    </row>
    <row r="155" spans="2:13" ht="12" customHeight="1" outlineLevel="1" x14ac:dyDescent="0.3">
      <c r="B155" s="37"/>
      <c r="C155" s="28"/>
      <c r="D155" s="149"/>
      <c r="E155" s="30">
        <f t="shared" si="10"/>
        <v>7</v>
      </c>
      <c r="F155" s="122"/>
      <c r="G155" s="122"/>
      <c r="H155" s="61"/>
      <c r="I155" s="123"/>
      <c r="J155" s="122"/>
      <c r="K155" s="123">
        <f t="shared" si="9"/>
        <v>0</v>
      </c>
      <c r="L155" s="283"/>
      <c r="M155" s="20"/>
    </row>
    <row r="156" spans="2:13" ht="12" customHeight="1" outlineLevel="1" x14ac:dyDescent="0.3">
      <c r="B156" s="37"/>
      <c r="C156" s="28"/>
      <c r="D156" s="149"/>
      <c r="E156" s="30">
        <f t="shared" si="10"/>
        <v>8</v>
      </c>
      <c r="F156" s="122"/>
      <c r="G156" s="122"/>
      <c r="H156" s="61"/>
      <c r="I156" s="123"/>
      <c r="J156" s="122"/>
      <c r="K156" s="123">
        <f t="shared" si="9"/>
        <v>0</v>
      </c>
      <c r="L156" s="283"/>
      <c r="M156" s="20"/>
    </row>
    <row r="157" spans="2:13" ht="12" customHeight="1" outlineLevel="1" thickBot="1" x14ac:dyDescent="0.35">
      <c r="B157" s="37"/>
      <c r="C157" s="28"/>
      <c r="D157" s="178"/>
      <c r="E157" s="50"/>
      <c r="F157" s="51"/>
      <c r="G157" s="51"/>
      <c r="H157" s="60"/>
      <c r="I157" s="54"/>
      <c r="J157" s="48" t="s">
        <v>45</v>
      </c>
      <c r="K157" s="123">
        <f>+SUM(K149:K156)</f>
        <v>0</v>
      </c>
      <c r="L157" s="283"/>
      <c r="M157" s="20"/>
    </row>
    <row r="158" spans="2:13" ht="12" customHeight="1" outlineLevel="1" thickBot="1" x14ac:dyDescent="0.35">
      <c r="B158" s="37"/>
      <c r="C158" s="28"/>
      <c r="D158" s="134" t="str">
        <f>D78</f>
        <v>*) Working days incurred by applicant's employee in the target country or another country relevant to the project (Note! Weekdays only, i.e. Mon to Fri).</v>
      </c>
      <c r="E158" s="113"/>
      <c r="F158" s="113"/>
      <c r="G158" s="113"/>
      <c r="H158" s="113"/>
      <c r="I158" s="116" t="str">
        <f>I78</f>
        <v>TOTAL EXPERT EXPENSES</v>
      </c>
      <c r="K158" s="76">
        <f>+SUM(K157,K148)</f>
        <v>0</v>
      </c>
      <c r="L158" s="283"/>
      <c r="M158" s="20"/>
    </row>
    <row r="159" spans="2:13" ht="12" customHeight="1" outlineLevel="1" x14ac:dyDescent="0.3">
      <c r="B159" s="37"/>
      <c r="C159" s="28"/>
      <c r="D159" s="134" t="str">
        <f>D79</f>
        <v>Working expense/day for the applicant's own emloyees is calculated from the salary based in the employee's valid employment contract and paycheck as follows:</v>
      </c>
      <c r="E159" s="150"/>
      <c r="F159" s="150"/>
      <c r="G159" s="150"/>
      <c r="H159" s="150"/>
      <c r="I159" s="150"/>
      <c r="K159" s="73"/>
      <c r="L159" s="283"/>
      <c r="M159" s="20"/>
    </row>
    <row r="160" spans="2:13" ht="12" customHeight="1" outlineLevel="1" x14ac:dyDescent="0.3">
      <c r="B160" s="37"/>
      <c r="C160" s="28"/>
      <c r="D160" s="134" t="s">
        <v>146</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tr">
        <f>D82</f>
        <v>Other valid expenses*</v>
      </c>
      <c r="E162" s="36"/>
      <c r="F162" s="35" t="str">
        <f>F82</f>
        <v>Action or objective (please specify!)</v>
      </c>
      <c r="G162" s="156"/>
      <c r="H162" s="157"/>
      <c r="I162" s="32" t="str">
        <f>I82</f>
        <v>Cost per day (EUR)</v>
      </c>
      <c r="J162" s="32" t="str">
        <f>J82</f>
        <v>Number of days</v>
      </c>
      <c r="K162" s="32" t="str">
        <f>K82</f>
        <v>Cost (EUR)</v>
      </c>
      <c r="L162" s="283"/>
      <c r="M162" s="311" t="s">
        <v>147</v>
      </c>
    </row>
    <row r="163" spans="2:13" ht="12.65" customHeight="1" outlineLevel="1" x14ac:dyDescent="0.3">
      <c r="B163" s="37"/>
      <c r="C163" s="28"/>
      <c r="D163" s="115"/>
      <c r="E163" s="57">
        <v>1</v>
      </c>
      <c r="F163" s="124"/>
      <c r="G163" s="125"/>
      <c r="H163" s="86"/>
      <c r="I163" s="126"/>
      <c r="J163" s="122"/>
      <c r="K163" s="123">
        <f>I163*J163</f>
        <v>0</v>
      </c>
      <c r="L163" s="283"/>
      <c r="M163" s="20"/>
    </row>
    <row r="164" spans="2:13" ht="12" customHeight="1" outlineLevel="1" x14ac:dyDescent="0.3">
      <c r="B164" s="37"/>
      <c r="C164" s="28"/>
      <c r="D164" s="160"/>
      <c r="E164" s="47">
        <f>E163+1</f>
        <v>2</v>
      </c>
      <c r="F164" s="124"/>
      <c r="G164" s="125"/>
      <c r="H164" s="86"/>
      <c r="I164" s="123"/>
      <c r="J164" s="122"/>
      <c r="K164" s="123">
        <f t="shared" ref="K164:K170" si="11">I164*J164</f>
        <v>0</v>
      </c>
      <c r="L164" s="283"/>
      <c r="M164" s="20"/>
    </row>
    <row r="165" spans="2:13" ht="12" customHeight="1" outlineLevel="1" x14ac:dyDescent="0.3">
      <c r="B165" s="37"/>
      <c r="C165" s="28"/>
      <c r="D165" s="160"/>
      <c r="E165" s="47">
        <v>3</v>
      </c>
      <c r="F165" s="124"/>
      <c r="G165" s="125"/>
      <c r="H165" s="86"/>
      <c r="I165" s="123"/>
      <c r="J165" s="122"/>
      <c r="K165" s="123">
        <f t="shared" si="11"/>
        <v>0</v>
      </c>
      <c r="L165" s="283"/>
      <c r="M165" s="20"/>
    </row>
    <row r="166" spans="2:13" ht="12" customHeight="1" outlineLevel="1" x14ac:dyDescent="0.3">
      <c r="B166" s="37"/>
      <c r="C166" s="28"/>
      <c r="D166" s="160"/>
      <c r="E166" s="47">
        <v>4</v>
      </c>
      <c r="F166" s="124"/>
      <c r="G166" s="125"/>
      <c r="H166" s="86"/>
      <c r="I166" s="123"/>
      <c r="J166" s="122"/>
      <c r="K166" s="123">
        <f t="shared" si="11"/>
        <v>0</v>
      </c>
      <c r="L166" s="283"/>
      <c r="M166" s="20"/>
    </row>
    <row r="167" spans="2:13" ht="12" customHeight="1" outlineLevel="1" x14ac:dyDescent="0.3">
      <c r="B167" s="37"/>
      <c r="C167" s="28"/>
      <c r="D167" s="146"/>
      <c r="E167" s="47">
        <v>5</v>
      </c>
      <c r="F167" s="124"/>
      <c r="G167" s="125"/>
      <c r="H167" s="86"/>
      <c r="I167" s="123"/>
      <c r="J167" s="122"/>
      <c r="K167" s="123">
        <f t="shared" si="11"/>
        <v>0</v>
      </c>
      <c r="L167" s="283"/>
      <c r="M167" s="20"/>
    </row>
    <row r="168" spans="2:13" ht="12" customHeight="1" outlineLevel="1" x14ac:dyDescent="0.3">
      <c r="B168" s="37"/>
      <c r="C168" s="28"/>
      <c r="D168" s="146"/>
      <c r="E168" s="47">
        <v>6</v>
      </c>
      <c r="F168" s="124"/>
      <c r="G168" s="125"/>
      <c r="H168" s="86"/>
      <c r="I168" s="123"/>
      <c r="J168" s="122"/>
      <c r="K168" s="123">
        <f t="shared" si="11"/>
        <v>0</v>
      </c>
      <c r="L168" s="283"/>
      <c r="M168" s="20"/>
    </row>
    <row r="169" spans="2:13" ht="12" customHeight="1" outlineLevel="1" x14ac:dyDescent="0.3">
      <c r="B169" s="37"/>
      <c r="C169" s="28"/>
      <c r="D169" s="85"/>
      <c r="E169" s="47">
        <v>7</v>
      </c>
      <c r="F169" s="124"/>
      <c r="G169" s="125"/>
      <c r="H169" s="86"/>
      <c r="I169" s="123"/>
      <c r="J169" s="122"/>
      <c r="K169" s="123">
        <f t="shared" si="11"/>
        <v>0</v>
      </c>
      <c r="L169" s="283"/>
      <c r="M169" s="20"/>
    </row>
    <row r="170" spans="2:13" ht="12" customHeight="1" outlineLevel="1" thickBot="1" x14ac:dyDescent="0.35">
      <c r="B170" s="37"/>
      <c r="C170" s="28"/>
      <c r="D170" s="33"/>
      <c r="E170" s="47">
        <v>8</v>
      </c>
      <c r="F170" s="124"/>
      <c r="G170" s="125"/>
      <c r="H170" s="86"/>
      <c r="I170" s="123"/>
      <c r="J170" s="122"/>
      <c r="K170" s="123">
        <f t="shared" si="11"/>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89</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27</v>
      </c>
      <c r="D176" s="66"/>
      <c r="E176" s="67"/>
      <c r="F176" s="68"/>
      <c r="G176" s="68"/>
      <c r="H176" s="68"/>
      <c r="I176" s="68"/>
      <c r="J176" s="68"/>
      <c r="K176" s="69"/>
      <c r="L176" s="283"/>
      <c r="M176" s="20"/>
    </row>
    <row r="177" spans="2:13" outlineLevel="1" x14ac:dyDescent="0.3">
      <c r="B177" s="37"/>
      <c r="C177" s="75"/>
      <c r="D177" s="70" t="s">
        <v>35</v>
      </c>
      <c r="E177" s="71"/>
      <c r="F177" s="64" t="s">
        <v>36</v>
      </c>
      <c r="G177" s="64" t="s">
        <v>37</v>
      </c>
      <c r="H177" s="64" t="s">
        <v>38</v>
      </c>
      <c r="I177" s="64" t="s">
        <v>39</v>
      </c>
      <c r="J177" s="64" t="s">
        <v>40</v>
      </c>
      <c r="K177" s="64" t="s">
        <v>41</v>
      </c>
      <c r="L177" s="283"/>
      <c r="M177" s="311" t="s">
        <v>47</v>
      </c>
    </row>
    <row r="178" spans="2:13" outlineLevel="1" x14ac:dyDescent="0.3">
      <c r="B178" s="37"/>
      <c r="C178" s="28"/>
      <c r="D178" s="34" t="s">
        <v>90</v>
      </c>
      <c r="E178" s="33">
        <v>1</v>
      </c>
      <c r="F178" s="119"/>
      <c r="G178" s="119"/>
      <c r="H178" s="120"/>
      <c r="I178" s="120"/>
      <c r="J178" s="120"/>
      <c r="K178" s="123">
        <v>0</v>
      </c>
      <c r="L178" s="283"/>
      <c r="M178" s="20" t="s">
        <v>48</v>
      </c>
    </row>
    <row r="179" spans="2:13" ht="12.65" customHeight="1" outlineLevel="1" x14ac:dyDescent="0.3">
      <c r="B179" s="37"/>
      <c r="C179" s="28"/>
      <c r="D179" s="173"/>
      <c r="E179" s="30">
        <f t="shared" ref="E179:E185" si="12">E178+1</f>
        <v>2</v>
      </c>
      <c r="F179" s="122"/>
      <c r="G179" s="122"/>
      <c r="H179" s="62"/>
      <c r="I179" s="62"/>
      <c r="J179" s="62"/>
      <c r="K179" s="123">
        <v>0</v>
      </c>
      <c r="L179" s="283"/>
    </row>
    <row r="180" spans="2:13" ht="12" customHeight="1" outlineLevel="1" x14ac:dyDescent="0.3">
      <c r="B180" s="37"/>
      <c r="C180" s="28"/>
      <c r="D180" s="173"/>
      <c r="E180" s="30">
        <f t="shared" si="12"/>
        <v>3</v>
      </c>
      <c r="F180" s="122"/>
      <c r="G180" s="122"/>
      <c r="H180" s="62"/>
      <c r="I180" s="62"/>
      <c r="J180" s="62"/>
      <c r="K180" s="123">
        <v>0</v>
      </c>
      <c r="L180" s="283"/>
    </row>
    <row r="181" spans="2:13" ht="12" customHeight="1" outlineLevel="1" x14ac:dyDescent="0.3">
      <c r="B181" s="37"/>
      <c r="C181" s="28"/>
      <c r="D181" s="173"/>
      <c r="E181" s="30">
        <f t="shared" si="12"/>
        <v>4</v>
      </c>
      <c r="F181" s="122"/>
      <c r="G181" s="122"/>
      <c r="H181" s="62"/>
      <c r="I181" s="62"/>
      <c r="J181" s="62"/>
      <c r="K181" s="123">
        <v>0</v>
      </c>
      <c r="L181" s="283"/>
    </row>
    <row r="182" spans="2:13" ht="12" customHeight="1" outlineLevel="1" x14ac:dyDescent="0.3">
      <c r="B182" s="37"/>
      <c r="C182" s="28"/>
      <c r="D182" s="173"/>
      <c r="E182" s="30">
        <f t="shared" si="12"/>
        <v>5</v>
      </c>
      <c r="F182" s="122"/>
      <c r="G182" s="122"/>
      <c r="H182" s="62"/>
      <c r="I182" s="62"/>
      <c r="J182" s="62"/>
      <c r="K182" s="123">
        <v>0</v>
      </c>
      <c r="L182" s="283"/>
    </row>
    <row r="183" spans="2:13" ht="12" customHeight="1" outlineLevel="1" x14ac:dyDescent="0.3">
      <c r="B183" s="37"/>
      <c r="C183" s="28"/>
      <c r="D183" s="154"/>
      <c r="E183" s="30">
        <f t="shared" si="12"/>
        <v>6</v>
      </c>
      <c r="F183" s="122"/>
      <c r="G183" s="122"/>
      <c r="H183" s="62"/>
      <c r="I183" s="62"/>
      <c r="J183" s="62"/>
      <c r="K183" s="123">
        <v>0</v>
      </c>
      <c r="L183" s="283"/>
    </row>
    <row r="184" spans="2:13" ht="12" customHeight="1" outlineLevel="1" x14ac:dyDescent="0.3">
      <c r="B184" s="37"/>
      <c r="C184" s="28"/>
      <c r="D184" s="34"/>
      <c r="E184" s="30">
        <f t="shared" si="12"/>
        <v>7</v>
      </c>
      <c r="F184" s="122"/>
      <c r="G184" s="122"/>
      <c r="H184" s="62"/>
      <c r="I184" s="62"/>
      <c r="J184" s="62"/>
      <c r="K184" s="123">
        <v>0</v>
      </c>
      <c r="L184" s="283"/>
    </row>
    <row r="185" spans="2:13" ht="12" customHeight="1" outlineLevel="1" x14ac:dyDescent="0.3">
      <c r="B185" s="37"/>
      <c r="C185" s="28"/>
      <c r="D185" s="34"/>
      <c r="E185" s="30">
        <f t="shared" si="12"/>
        <v>8</v>
      </c>
      <c r="F185" s="122"/>
      <c r="G185" s="122"/>
      <c r="H185" s="62"/>
      <c r="I185" s="62"/>
      <c r="J185" s="62"/>
      <c r="K185" s="123">
        <v>0</v>
      </c>
      <c r="L185" s="283"/>
    </row>
    <row r="186" spans="2:13" ht="12" customHeight="1" outlineLevel="1" x14ac:dyDescent="0.3">
      <c r="B186" s="37"/>
      <c r="C186" s="28"/>
      <c r="D186" s="28"/>
      <c r="F186" s="46"/>
      <c r="G186" s="46"/>
      <c r="H186" s="49"/>
      <c r="I186" s="49"/>
      <c r="J186" s="48" t="s">
        <v>45</v>
      </c>
      <c r="K186" s="123">
        <f>+SUM(K178:K185)</f>
        <v>0</v>
      </c>
      <c r="L186" s="283"/>
    </row>
    <row r="187" spans="2:13" ht="12.65" customHeight="1" outlineLevel="1" x14ac:dyDescent="0.3">
      <c r="B187" s="37"/>
      <c r="C187" s="28"/>
      <c r="D187" s="115" t="s">
        <v>153</v>
      </c>
      <c r="E187" s="30">
        <v>1</v>
      </c>
      <c r="F187" s="122"/>
      <c r="G187" s="122"/>
      <c r="H187" s="62"/>
      <c r="I187" s="62"/>
      <c r="J187" s="120"/>
      <c r="K187" s="123">
        <v>0</v>
      </c>
      <c r="L187" s="283"/>
      <c r="M187" s="311" t="s">
        <v>158</v>
      </c>
    </row>
    <row r="188" spans="2:13" ht="12.65" customHeight="1" outlineLevel="1" x14ac:dyDescent="0.3">
      <c r="B188" s="37"/>
      <c r="C188" s="28"/>
      <c r="D188" s="310" t="s">
        <v>44</v>
      </c>
      <c r="E188" s="30">
        <f t="shared" ref="E188:E194" si="13">E187+1</f>
        <v>2</v>
      </c>
      <c r="F188" s="122"/>
      <c r="G188" s="122"/>
      <c r="H188" s="62"/>
      <c r="I188" s="62"/>
      <c r="J188" s="62"/>
      <c r="K188" s="123">
        <v>0</v>
      </c>
      <c r="L188" s="283"/>
      <c r="M188" s="20"/>
    </row>
    <row r="189" spans="2:13" ht="12" customHeight="1" outlineLevel="1" x14ac:dyDescent="0.3">
      <c r="B189" s="37"/>
      <c r="C189" s="28"/>
      <c r="D189" s="167"/>
      <c r="E189" s="30">
        <f t="shared" si="13"/>
        <v>3</v>
      </c>
      <c r="F189" s="122"/>
      <c r="G189" s="122"/>
      <c r="H189" s="62"/>
      <c r="I189" s="62"/>
      <c r="J189" s="62"/>
      <c r="K189" s="123">
        <v>0</v>
      </c>
      <c r="L189" s="283"/>
      <c r="M189" s="20"/>
    </row>
    <row r="190" spans="2:13" ht="12" customHeight="1" outlineLevel="1" x14ac:dyDescent="0.3">
      <c r="B190" s="37"/>
      <c r="C190" s="28"/>
      <c r="D190" s="167"/>
      <c r="E190" s="30">
        <f t="shared" si="13"/>
        <v>4</v>
      </c>
      <c r="F190" s="122"/>
      <c r="G190" s="122"/>
      <c r="H190" s="62"/>
      <c r="I190" s="62"/>
      <c r="J190" s="62"/>
      <c r="K190" s="123">
        <v>0</v>
      </c>
      <c r="L190" s="283"/>
      <c r="M190" s="20"/>
    </row>
    <row r="191" spans="2:13" ht="12" customHeight="1" outlineLevel="1" x14ac:dyDescent="0.3">
      <c r="B191" s="37"/>
      <c r="C191" s="28"/>
      <c r="D191" s="167"/>
      <c r="E191" s="30">
        <f t="shared" si="13"/>
        <v>5</v>
      </c>
      <c r="F191" s="122"/>
      <c r="G191" s="122"/>
      <c r="H191" s="62"/>
      <c r="I191" s="62"/>
      <c r="J191" s="62"/>
      <c r="K191" s="123">
        <v>0</v>
      </c>
      <c r="L191" s="283"/>
      <c r="M191" s="20"/>
    </row>
    <row r="192" spans="2:13" ht="12" customHeight="1" outlineLevel="1" x14ac:dyDescent="0.3">
      <c r="B192" s="37"/>
      <c r="C192" s="28"/>
      <c r="D192" s="167"/>
      <c r="E192" s="30">
        <f t="shared" si="13"/>
        <v>6</v>
      </c>
      <c r="F192" s="122"/>
      <c r="G192" s="122"/>
      <c r="H192" s="62"/>
      <c r="I192" s="62"/>
      <c r="J192" s="62"/>
      <c r="K192" s="123">
        <v>0</v>
      </c>
      <c r="L192" s="283"/>
      <c r="M192" s="20"/>
    </row>
    <row r="193" spans="2:13" ht="12" customHeight="1" outlineLevel="1" x14ac:dyDescent="0.3">
      <c r="B193" s="37"/>
      <c r="C193" s="28"/>
      <c r="D193" s="167"/>
      <c r="E193" s="30">
        <f t="shared" si="13"/>
        <v>7</v>
      </c>
      <c r="F193" s="122"/>
      <c r="G193" s="122"/>
      <c r="H193" s="62"/>
      <c r="I193" s="62"/>
      <c r="J193" s="62"/>
      <c r="K193" s="123">
        <v>0</v>
      </c>
      <c r="L193" s="283"/>
      <c r="M193" s="20"/>
    </row>
    <row r="194" spans="2:13" ht="12" customHeight="1" outlineLevel="1" x14ac:dyDescent="0.3">
      <c r="B194" s="37"/>
      <c r="C194" s="28"/>
      <c r="D194" s="130"/>
      <c r="E194" s="30">
        <f t="shared" si="13"/>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45</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f>D37</f>
        <v>0</v>
      </c>
      <c r="E198" s="36"/>
      <c r="F198" s="32" t="s">
        <v>51</v>
      </c>
      <c r="G198" s="32" t="s">
        <v>52</v>
      </c>
      <c r="H198" s="35" t="s">
        <v>53</v>
      </c>
      <c r="I198" s="32" t="s">
        <v>54</v>
      </c>
      <c r="J198" s="32" t="s">
        <v>55</v>
      </c>
      <c r="K198" s="32" t="s">
        <v>41</v>
      </c>
      <c r="L198" s="283"/>
      <c r="M198" s="20" t="s">
        <v>60</v>
      </c>
    </row>
    <row r="199" spans="2:13" ht="12" customHeight="1" outlineLevel="1" x14ac:dyDescent="0.3">
      <c r="B199" s="37"/>
      <c r="C199" s="28"/>
      <c r="D199" s="31" t="s">
        <v>91</v>
      </c>
      <c r="E199" s="30">
        <v>1</v>
      </c>
      <c r="F199" s="122"/>
      <c r="G199" s="122"/>
      <c r="H199" s="61"/>
      <c r="I199" s="123"/>
      <c r="J199" s="119"/>
      <c r="K199" s="123">
        <f>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ref="K200:K215" si="14">I200*J200</f>
        <v>0</v>
      </c>
      <c r="L200" s="283"/>
      <c r="M200" s="20"/>
    </row>
    <row r="201" spans="2:13" ht="12" customHeight="1" outlineLevel="1" x14ac:dyDescent="0.3">
      <c r="B201" s="37"/>
      <c r="C201" s="28"/>
      <c r="D201" s="117"/>
      <c r="E201" s="33">
        <f t="shared" ref="E201:E206" si="15">E200+1</f>
        <v>3</v>
      </c>
      <c r="F201" s="122"/>
      <c r="G201" s="122"/>
      <c r="H201" s="61"/>
      <c r="I201" s="123"/>
      <c r="J201" s="122"/>
      <c r="K201" s="123">
        <f t="shared" si="14"/>
        <v>0</v>
      </c>
      <c r="L201" s="283"/>
      <c r="M201" s="20"/>
    </row>
    <row r="202" spans="2:13" ht="12" customHeight="1" outlineLevel="1" x14ac:dyDescent="0.3">
      <c r="B202" s="37"/>
      <c r="C202" s="28"/>
      <c r="D202" s="117"/>
      <c r="E202" s="33">
        <f t="shared" si="15"/>
        <v>4</v>
      </c>
      <c r="F202" s="122"/>
      <c r="G202" s="122"/>
      <c r="H202" s="61"/>
      <c r="I202" s="123"/>
      <c r="J202" s="122"/>
      <c r="K202" s="123">
        <f t="shared" si="14"/>
        <v>0</v>
      </c>
      <c r="L202" s="283"/>
      <c r="M202" s="20"/>
    </row>
    <row r="203" spans="2:13" ht="12" customHeight="1" outlineLevel="1" x14ac:dyDescent="0.3">
      <c r="B203" s="37"/>
      <c r="C203" s="28"/>
      <c r="D203" s="117"/>
      <c r="E203" s="33">
        <f t="shared" si="15"/>
        <v>5</v>
      </c>
      <c r="F203" s="122"/>
      <c r="G203" s="122"/>
      <c r="H203" s="61"/>
      <c r="I203" s="123"/>
      <c r="J203" s="122"/>
      <c r="K203" s="123">
        <f t="shared" si="14"/>
        <v>0</v>
      </c>
      <c r="L203" s="283"/>
      <c r="M203" s="20"/>
    </row>
    <row r="204" spans="2:13" ht="12" customHeight="1" outlineLevel="1" x14ac:dyDescent="0.3">
      <c r="B204" s="37"/>
      <c r="C204" s="28"/>
      <c r="D204" s="34"/>
      <c r="E204" s="33">
        <f t="shared" si="15"/>
        <v>6</v>
      </c>
      <c r="F204" s="122"/>
      <c r="G204" s="122"/>
      <c r="H204" s="61"/>
      <c r="I204" s="123"/>
      <c r="J204" s="122"/>
      <c r="K204" s="123">
        <f t="shared" si="14"/>
        <v>0</v>
      </c>
      <c r="L204" s="283"/>
      <c r="M204" s="20"/>
    </row>
    <row r="205" spans="2:13" ht="12" customHeight="1" outlineLevel="1" x14ac:dyDescent="0.3">
      <c r="B205" s="37"/>
      <c r="C205" s="28"/>
      <c r="D205" s="34"/>
      <c r="E205" s="33">
        <f t="shared" si="15"/>
        <v>7</v>
      </c>
      <c r="F205" s="122"/>
      <c r="G205" s="122"/>
      <c r="H205" s="61"/>
      <c r="I205" s="123"/>
      <c r="J205" s="122"/>
      <c r="K205" s="123">
        <f t="shared" si="14"/>
        <v>0</v>
      </c>
      <c r="L205" s="283"/>
      <c r="M205" s="20"/>
    </row>
    <row r="206" spans="2:13" ht="12" customHeight="1" outlineLevel="1" x14ac:dyDescent="0.3">
      <c r="B206" s="37"/>
      <c r="C206" s="28"/>
      <c r="D206" s="34"/>
      <c r="E206" s="33">
        <f t="shared" si="15"/>
        <v>8</v>
      </c>
      <c r="F206" s="122"/>
      <c r="G206" s="122"/>
      <c r="H206" s="62"/>
      <c r="I206" s="123"/>
      <c r="J206" s="122"/>
      <c r="K206" s="123">
        <f t="shared" si="14"/>
        <v>0</v>
      </c>
      <c r="L206" s="283"/>
      <c r="M206" s="20"/>
    </row>
    <row r="207" spans="2:13" ht="12" customHeight="1" outlineLevel="1" x14ac:dyDescent="0.3">
      <c r="B207" s="37"/>
      <c r="C207" s="28"/>
      <c r="D207" s="28"/>
      <c r="F207" s="46"/>
      <c r="G207" s="46"/>
      <c r="H207" s="49"/>
      <c r="I207" s="56"/>
      <c r="J207" s="48" t="s">
        <v>45</v>
      </c>
      <c r="K207" s="123">
        <f>+SUM(K199:K206)</f>
        <v>0</v>
      </c>
      <c r="L207" s="283"/>
      <c r="M207" s="20"/>
    </row>
    <row r="208" spans="2:13" ht="12" customHeight="1" outlineLevel="1" x14ac:dyDescent="0.3">
      <c r="B208" s="37"/>
      <c r="C208" s="28"/>
      <c r="D208" s="31" t="s">
        <v>92</v>
      </c>
      <c r="E208" s="47">
        <v>1</v>
      </c>
      <c r="F208" s="122" t="s">
        <v>0</v>
      </c>
      <c r="G208" s="122"/>
      <c r="H208" s="62"/>
      <c r="I208" s="123"/>
      <c r="J208" s="122"/>
      <c r="K208" s="123">
        <f t="shared" si="14"/>
        <v>0</v>
      </c>
      <c r="L208" s="283"/>
      <c r="M208" s="20"/>
    </row>
    <row r="209" spans="2:13" ht="12" customHeight="1" outlineLevel="1" x14ac:dyDescent="0.3">
      <c r="B209" s="37"/>
      <c r="C209" s="28"/>
      <c r="D209" s="34" t="s">
        <v>1</v>
      </c>
      <c r="E209" s="55">
        <f>E208+1</f>
        <v>2</v>
      </c>
      <c r="F209" s="119"/>
      <c r="G209" s="119"/>
      <c r="H209" s="63"/>
      <c r="I209" s="121"/>
      <c r="J209" s="119"/>
      <c r="K209" s="123">
        <f t="shared" si="14"/>
        <v>0</v>
      </c>
      <c r="L209" s="283"/>
      <c r="M209" s="20"/>
    </row>
    <row r="210" spans="2:13" ht="12" customHeight="1" outlineLevel="1" x14ac:dyDescent="0.3">
      <c r="B210" s="37"/>
      <c r="C210" s="28"/>
      <c r="D210" s="34"/>
      <c r="E210" s="55">
        <f t="shared" ref="E210:E215" si="16">E209+1</f>
        <v>3</v>
      </c>
      <c r="F210" s="119"/>
      <c r="G210" s="119"/>
      <c r="H210" s="63"/>
      <c r="I210" s="121"/>
      <c r="J210" s="119"/>
      <c r="K210" s="123">
        <f t="shared" si="14"/>
        <v>0</v>
      </c>
      <c r="L210" s="283"/>
      <c r="M210" s="20"/>
    </row>
    <row r="211" spans="2:13" ht="12" customHeight="1" outlineLevel="1" x14ac:dyDescent="0.3">
      <c r="B211" s="37"/>
      <c r="C211" s="28"/>
      <c r="D211" s="34"/>
      <c r="E211" s="55">
        <f t="shared" si="16"/>
        <v>4</v>
      </c>
      <c r="F211" s="119"/>
      <c r="G211" s="119"/>
      <c r="H211" s="63"/>
      <c r="I211" s="121"/>
      <c r="J211" s="119"/>
      <c r="K211" s="123">
        <f t="shared" si="14"/>
        <v>0</v>
      </c>
      <c r="L211" s="283"/>
      <c r="M211" s="20"/>
    </row>
    <row r="212" spans="2:13" ht="12" customHeight="1" outlineLevel="1" x14ac:dyDescent="0.3">
      <c r="B212" s="37"/>
      <c r="C212" s="28"/>
      <c r="D212" s="34"/>
      <c r="E212" s="55">
        <f t="shared" si="16"/>
        <v>5</v>
      </c>
      <c r="F212" s="119"/>
      <c r="G212" s="119"/>
      <c r="H212" s="63"/>
      <c r="I212" s="121"/>
      <c r="J212" s="119"/>
      <c r="K212" s="123">
        <f t="shared" si="14"/>
        <v>0</v>
      </c>
      <c r="L212" s="283"/>
      <c r="M212" s="20"/>
    </row>
    <row r="213" spans="2:13" ht="12" customHeight="1" outlineLevel="1" x14ac:dyDescent="0.3">
      <c r="B213" s="37"/>
      <c r="C213" s="28"/>
      <c r="D213" s="34"/>
      <c r="E213" s="55">
        <f t="shared" si="16"/>
        <v>6</v>
      </c>
      <c r="F213" s="119"/>
      <c r="G213" s="119"/>
      <c r="H213" s="63"/>
      <c r="I213" s="121"/>
      <c r="J213" s="119"/>
      <c r="K213" s="123">
        <f t="shared" si="14"/>
        <v>0</v>
      </c>
      <c r="L213" s="283"/>
      <c r="M213" s="20"/>
    </row>
    <row r="214" spans="2:13" ht="12" customHeight="1" outlineLevel="1" x14ac:dyDescent="0.3">
      <c r="B214" s="37"/>
      <c r="C214" s="28"/>
      <c r="D214" s="34"/>
      <c r="E214" s="55">
        <f t="shared" si="16"/>
        <v>7</v>
      </c>
      <c r="F214" s="119"/>
      <c r="G214" s="119"/>
      <c r="H214" s="63"/>
      <c r="I214" s="121"/>
      <c r="J214" s="119"/>
      <c r="K214" s="123">
        <f t="shared" si="14"/>
        <v>0</v>
      </c>
      <c r="L214" s="283"/>
      <c r="M214" s="20"/>
    </row>
    <row r="215" spans="2:13" ht="12" customHeight="1" outlineLevel="1" x14ac:dyDescent="0.3">
      <c r="B215" s="37"/>
      <c r="C215" s="28"/>
      <c r="D215" s="34"/>
      <c r="E215" s="55">
        <f t="shared" si="16"/>
        <v>8</v>
      </c>
      <c r="F215" s="119"/>
      <c r="G215" s="119"/>
      <c r="H215" s="63"/>
      <c r="I215" s="121"/>
      <c r="J215" s="119"/>
      <c r="K215" s="123">
        <f t="shared" si="14"/>
        <v>0</v>
      </c>
      <c r="L215" s="283"/>
      <c r="M215" s="20"/>
    </row>
    <row r="216" spans="2:13" ht="12" customHeight="1" outlineLevel="1" thickBot="1" x14ac:dyDescent="0.35">
      <c r="B216" s="37"/>
      <c r="C216" s="28"/>
      <c r="D216" s="29"/>
      <c r="E216" s="50"/>
      <c r="F216" s="51"/>
      <c r="G216" s="51"/>
      <c r="H216" s="52"/>
      <c r="I216" s="54"/>
      <c r="J216" s="48" t="s">
        <v>45</v>
      </c>
      <c r="K216" s="123">
        <f>+SUM(K208:K215)</f>
        <v>0</v>
      </c>
      <c r="L216" s="283"/>
      <c r="M216" s="20"/>
    </row>
    <row r="217" spans="2:13" ht="23.5"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+SUM(K207,K216)</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8</v>
      </c>
      <c r="E219" s="36"/>
      <c r="F219" s="32" t="s">
        <v>67</v>
      </c>
      <c r="G219" s="32" t="s">
        <v>52</v>
      </c>
      <c r="H219" s="32" t="s">
        <v>68</v>
      </c>
      <c r="I219" s="32" t="s">
        <v>69</v>
      </c>
      <c r="J219" s="32" t="s">
        <v>55</v>
      </c>
      <c r="K219" s="32" t="s">
        <v>41</v>
      </c>
      <c r="L219" s="283"/>
      <c r="M219" s="311" t="s">
        <v>160</v>
      </c>
    </row>
    <row r="220" spans="2:13" ht="12" customHeight="1" outlineLevel="1" x14ac:dyDescent="0.3">
      <c r="B220" s="37"/>
      <c r="C220" s="28"/>
      <c r="D220" s="31" t="s">
        <v>93</v>
      </c>
      <c r="E220" s="30">
        <v>1</v>
      </c>
      <c r="F220" s="122"/>
      <c r="G220" s="122"/>
      <c r="H220" s="61"/>
      <c r="I220" s="123"/>
      <c r="J220" s="122"/>
      <c r="K220" s="123">
        <f>I220*J220</f>
        <v>0</v>
      </c>
      <c r="L220" s="283"/>
      <c r="M220" s="20" t="s">
        <v>61</v>
      </c>
    </row>
    <row r="221" spans="2:13" ht="12" customHeight="1" outlineLevel="1" x14ac:dyDescent="0.3">
      <c r="B221" s="37"/>
      <c r="C221" s="28"/>
      <c r="D221" s="117" t="s">
        <v>71</v>
      </c>
      <c r="E221" s="30">
        <f t="shared" ref="E221:E227" si="17">E220+1</f>
        <v>2</v>
      </c>
      <c r="F221" s="122"/>
      <c r="G221" s="122"/>
      <c r="H221" s="61"/>
      <c r="I221" s="123"/>
      <c r="J221" s="122"/>
      <c r="K221" s="123">
        <f t="shared" ref="K221:K236" si="18">I221*J221</f>
        <v>0</v>
      </c>
      <c r="L221" s="283"/>
      <c r="M221" s="20" t="s">
        <v>145</v>
      </c>
    </row>
    <row r="222" spans="2:13" ht="12.65" customHeight="1" outlineLevel="1" x14ac:dyDescent="0.3">
      <c r="B222" s="37"/>
      <c r="C222" s="28"/>
      <c r="D222" s="180"/>
      <c r="E222" s="30">
        <f t="shared" si="17"/>
        <v>3</v>
      </c>
      <c r="F222" s="122"/>
      <c r="G222" s="122"/>
      <c r="H222" s="61"/>
      <c r="I222" s="123"/>
      <c r="J222" s="122"/>
      <c r="K222" s="123">
        <f t="shared" si="18"/>
        <v>0</v>
      </c>
      <c r="L222" s="283"/>
      <c r="M222" s="20" t="s">
        <v>62</v>
      </c>
    </row>
    <row r="223" spans="2:13" ht="12" customHeight="1" outlineLevel="1" x14ac:dyDescent="0.3">
      <c r="B223" s="37"/>
      <c r="C223" s="28"/>
      <c r="D223" s="175"/>
      <c r="E223" s="30">
        <f t="shared" si="17"/>
        <v>4</v>
      </c>
      <c r="F223" s="122"/>
      <c r="G223" s="122"/>
      <c r="H223" s="61"/>
      <c r="I223" s="123"/>
      <c r="J223" s="122"/>
      <c r="K223" s="123">
        <f t="shared" si="18"/>
        <v>0</v>
      </c>
      <c r="L223" s="283"/>
    </row>
    <row r="224" spans="2:13" ht="12" customHeight="1" outlineLevel="1" x14ac:dyDescent="0.3">
      <c r="B224" s="37"/>
      <c r="C224" s="28"/>
      <c r="D224" s="175"/>
      <c r="E224" s="30">
        <f t="shared" si="17"/>
        <v>5</v>
      </c>
      <c r="F224" s="122"/>
      <c r="G224" s="122"/>
      <c r="H224" s="61"/>
      <c r="I224" s="123"/>
      <c r="J224" s="122"/>
      <c r="K224" s="123">
        <f t="shared" si="18"/>
        <v>0</v>
      </c>
      <c r="L224" s="283"/>
    </row>
    <row r="225" spans="2:13" ht="12" customHeight="1" outlineLevel="1" x14ac:dyDescent="0.3">
      <c r="B225" s="37"/>
      <c r="C225" s="28"/>
      <c r="D225" s="175"/>
      <c r="E225" s="30">
        <f t="shared" si="17"/>
        <v>6</v>
      </c>
      <c r="F225" s="122"/>
      <c r="G225" s="122"/>
      <c r="H225" s="61"/>
      <c r="I225" s="123"/>
      <c r="J225" s="122"/>
      <c r="K225" s="123">
        <f t="shared" si="18"/>
        <v>0</v>
      </c>
      <c r="L225" s="283"/>
    </row>
    <row r="226" spans="2:13" ht="12" customHeight="1" outlineLevel="1" x14ac:dyDescent="0.3">
      <c r="B226" s="37"/>
      <c r="C226" s="28"/>
      <c r="D226" s="175"/>
      <c r="E226" s="30">
        <f t="shared" si="17"/>
        <v>7</v>
      </c>
      <c r="F226" s="122"/>
      <c r="G226" s="122"/>
      <c r="H226" s="61"/>
      <c r="I226" s="123"/>
      <c r="J226" s="122"/>
      <c r="K226" s="123">
        <f t="shared" si="18"/>
        <v>0</v>
      </c>
      <c r="L226" s="283"/>
    </row>
    <row r="227" spans="2:13" ht="12" customHeight="1" outlineLevel="1" x14ac:dyDescent="0.3">
      <c r="B227" s="37"/>
      <c r="C227" s="28"/>
      <c r="D227" s="175"/>
      <c r="E227" s="30">
        <f t="shared" si="17"/>
        <v>8</v>
      </c>
      <c r="F227" s="122"/>
      <c r="G227" s="122"/>
      <c r="H227" s="62"/>
      <c r="I227" s="123"/>
      <c r="J227" s="122"/>
      <c r="K227" s="123">
        <f t="shared" si="18"/>
        <v>0</v>
      </c>
      <c r="L227" s="283"/>
    </row>
    <row r="228" spans="2:13" ht="12" customHeight="1" outlineLevel="1" x14ac:dyDescent="0.3">
      <c r="B228" s="37"/>
      <c r="C228" s="28"/>
      <c r="D228" s="176"/>
      <c r="E228" s="57"/>
      <c r="F228" s="58"/>
      <c r="G228" s="58"/>
      <c r="H228" s="59"/>
      <c r="I228" s="53"/>
      <c r="J228" s="48" t="s">
        <v>45</v>
      </c>
      <c r="K228" s="123">
        <f>+SUM(K220:K227)</f>
        <v>0</v>
      </c>
      <c r="L228" s="283"/>
    </row>
    <row r="229" spans="2:13" ht="12" customHeight="1" outlineLevel="1" x14ac:dyDescent="0.3">
      <c r="B229" s="37"/>
      <c r="C229" s="28"/>
      <c r="D229" s="34" t="s">
        <v>94</v>
      </c>
      <c r="E229" s="33">
        <v>1</v>
      </c>
      <c r="F229" s="119"/>
      <c r="G229" s="119"/>
      <c r="H229" s="63"/>
      <c r="I229" s="121"/>
      <c r="J229" s="122"/>
      <c r="K229" s="123">
        <f t="shared" si="18"/>
        <v>0</v>
      </c>
      <c r="L229" s="283"/>
      <c r="M229" s="311" t="s">
        <v>63</v>
      </c>
    </row>
    <row r="230" spans="2:13" ht="12" customHeight="1" outlineLevel="1" x14ac:dyDescent="0.3">
      <c r="B230" s="37"/>
      <c r="C230" s="28"/>
      <c r="D230" s="179" t="s">
        <v>73</v>
      </c>
      <c r="E230" s="30">
        <f t="shared" ref="E230:E236" si="19">E229+1</f>
        <v>2</v>
      </c>
      <c r="F230" s="122"/>
      <c r="G230" s="122"/>
      <c r="H230" s="61"/>
      <c r="I230" s="123"/>
      <c r="J230" s="122"/>
      <c r="K230" s="123">
        <f t="shared" si="18"/>
        <v>0</v>
      </c>
      <c r="L230" s="283"/>
      <c r="M230" s="20" t="s">
        <v>64</v>
      </c>
    </row>
    <row r="231" spans="2:13" ht="12" customHeight="1" outlineLevel="1" x14ac:dyDescent="0.3">
      <c r="B231" s="37"/>
      <c r="C231" s="28"/>
      <c r="D231" s="179" t="s">
        <v>74</v>
      </c>
      <c r="E231" s="30">
        <f t="shared" si="19"/>
        <v>3</v>
      </c>
      <c r="F231" s="122"/>
      <c r="G231" s="122"/>
      <c r="H231" s="61"/>
      <c r="I231" s="123"/>
      <c r="J231" s="122"/>
      <c r="K231" s="123">
        <f t="shared" si="18"/>
        <v>0</v>
      </c>
      <c r="L231" s="283"/>
      <c r="M231" s="20" t="s">
        <v>65</v>
      </c>
    </row>
    <row r="232" spans="2:13" ht="12" customHeight="1" outlineLevel="1" x14ac:dyDescent="0.3">
      <c r="B232" s="37"/>
      <c r="C232" s="28"/>
      <c r="D232" s="149"/>
      <c r="E232" s="30">
        <f t="shared" si="19"/>
        <v>4</v>
      </c>
      <c r="F232" s="122"/>
      <c r="G232" s="122"/>
      <c r="H232" s="61"/>
      <c r="I232" s="123"/>
      <c r="J232" s="122"/>
      <c r="K232" s="123">
        <f t="shared" si="18"/>
        <v>0</v>
      </c>
      <c r="L232" s="283"/>
      <c r="M232" s="20" t="s">
        <v>66</v>
      </c>
    </row>
    <row r="233" spans="2:13" ht="12" customHeight="1" outlineLevel="1" x14ac:dyDescent="0.3">
      <c r="B233" s="37"/>
      <c r="C233" s="28"/>
      <c r="D233" s="149"/>
      <c r="E233" s="30">
        <f t="shared" si="19"/>
        <v>5</v>
      </c>
      <c r="F233" s="122"/>
      <c r="G233" s="122"/>
      <c r="H233" s="61"/>
      <c r="I233" s="123"/>
      <c r="J233" s="122"/>
      <c r="K233" s="123">
        <f t="shared" si="18"/>
        <v>0</v>
      </c>
      <c r="L233" s="283"/>
      <c r="M233" s="20"/>
    </row>
    <row r="234" spans="2:13" ht="12" customHeight="1" outlineLevel="1" x14ac:dyDescent="0.3">
      <c r="B234" s="37"/>
      <c r="C234" s="28"/>
      <c r="D234" s="149"/>
      <c r="E234" s="30">
        <f t="shared" si="19"/>
        <v>6</v>
      </c>
      <c r="F234" s="122"/>
      <c r="G234" s="122"/>
      <c r="H234" s="61"/>
      <c r="I234" s="123"/>
      <c r="J234" s="122"/>
      <c r="K234" s="123">
        <f t="shared" si="18"/>
        <v>0</v>
      </c>
      <c r="L234" s="283"/>
      <c r="M234" s="20"/>
    </row>
    <row r="235" spans="2:13" ht="12" customHeight="1" outlineLevel="1" x14ac:dyDescent="0.3">
      <c r="B235" s="37"/>
      <c r="C235" s="28"/>
      <c r="D235" s="149"/>
      <c r="E235" s="30">
        <f t="shared" si="19"/>
        <v>7</v>
      </c>
      <c r="F235" s="122"/>
      <c r="G235" s="122"/>
      <c r="H235" s="61"/>
      <c r="I235" s="123"/>
      <c r="J235" s="122"/>
      <c r="K235" s="123">
        <f t="shared" si="18"/>
        <v>0</v>
      </c>
      <c r="L235" s="283"/>
      <c r="M235" s="20"/>
    </row>
    <row r="236" spans="2:13" ht="12" customHeight="1" outlineLevel="1" x14ac:dyDescent="0.3">
      <c r="B236" s="37"/>
      <c r="C236" s="28"/>
      <c r="D236" s="149"/>
      <c r="E236" s="30">
        <f t="shared" si="19"/>
        <v>8</v>
      </c>
      <c r="F236" s="122"/>
      <c r="G236" s="122"/>
      <c r="H236" s="61"/>
      <c r="I236" s="123"/>
      <c r="J236" s="122"/>
      <c r="K236" s="123">
        <f t="shared" si="18"/>
        <v>0</v>
      </c>
      <c r="L236" s="283"/>
      <c r="M236" s="20"/>
    </row>
    <row r="237" spans="2:13" ht="12" customHeight="1" outlineLevel="1" thickBot="1" x14ac:dyDescent="0.35">
      <c r="B237" s="37"/>
      <c r="C237" s="28"/>
      <c r="D237" s="178"/>
      <c r="E237" s="50"/>
      <c r="F237" s="51"/>
      <c r="G237" s="51"/>
      <c r="H237" s="60"/>
      <c r="I237" s="54"/>
      <c r="J237" s="48" t="s">
        <v>45</v>
      </c>
      <c r="K237" s="123">
        <f>+SUM(K229:K236)</f>
        <v>0</v>
      </c>
      <c r="L237" s="283"/>
      <c r="M237" s="20"/>
    </row>
    <row r="238" spans="2:13" ht="12" customHeight="1" outlineLevel="1" thickBot="1" x14ac:dyDescent="0.35">
      <c r="B238" s="37"/>
      <c r="C238" s="28"/>
      <c r="D238" s="152" t="str">
        <f>D78</f>
        <v>*) Working days incurred by applicant's employee in the target country or another country relevant to the project (Note! Weekdays only, i.e. Mon to Fri).</v>
      </c>
      <c r="E238" s="152"/>
      <c r="F238" s="152"/>
      <c r="G238" s="152"/>
      <c r="H238" s="152"/>
      <c r="I238" s="116" t="str">
        <f>I78</f>
        <v>TOTAL EXPERT EXPENSES</v>
      </c>
      <c r="K238" s="76">
        <f>+SUM(K237,K228)</f>
        <v>0</v>
      </c>
      <c r="L238" s="283"/>
      <c r="M238" s="20"/>
    </row>
    <row r="239" spans="2:13" ht="12" customHeight="1" outlineLevel="1" x14ac:dyDescent="0.3">
      <c r="B239" s="37"/>
      <c r="C239" s="28"/>
      <c r="D239" s="134" t="str">
        <f>D79</f>
        <v>Working expense/day for the applicant's own emloyees is calculated from the salary based in the employee's valid employment contract and paycheck as follows:</v>
      </c>
      <c r="E239" s="134"/>
      <c r="F239" s="134"/>
      <c r="G239" s="134"/>
      <c r="H239" s="134"/>
      <c r="I239" s="116"/>
      <c r="K239" s="73"/>
      <c r="L239" s="283"/>
      <c r="M239" s="20"/>
    </row>
    <row r="240" spans="2:13" ht="12" customHeight="1" outlineLevel="1" x14ac:dyDescent="0.3">
      <c r="B240" s="37"/>
      <c r="C240" s="28"/>
      <c r="D240" s="134" t="str">
        <f>D80</f>
        <v xml:space="preserve">(monthly salary + employer contributions +  provision for holiday pay) / 21 (21 being the average number of working days in a month). </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14" t="s">
        <v>77</v>
      </c>
      <c r="E242" s="315"/>
      <c r="F242" s="316" t="s">
        <v>78</v>
      </c>
      <c r="G242" s="319"/>
      <c r="H242" s="319"/>
      <c r="I242" s="32" t="s">
        <v>54</v>
      </c>
      <c r="J242" s="32" t="s">
        <v>55</v>
      </c>
      <c r="K242" s="32" t="s">
        <v>41</v>
      </c>
      <c r="L242" s="283"/>
      <c r="M242" s="311" t="s">
        <v>147</v>
      </c>
    </row>
    <row r="243" spans="2:13" ht="12.65" customHeight="1" outlineLevel="1" x14ac:dyDescent="0.3">
      <c r="B243" s="37"/>
      <c r="C243" s="28"/>
      <c r="D243" s="115"/>
      <c r="E243" s="57">
        <v>1</v>
      </c>
      <c r="F243" s="124"/>
      <c r="G243" s="125"/>
      <c r="H243" s="86"/>
      <c r="I243" s="126"/>
      <c r="J243" s="122"/>
      <c r="K243" s="123">
        <f>I243*J243</f>
        <v>0</v>
      </c>
      <c r="L243" s="283"/>
      <c r="M243" s="20"/>
    </row>
    <row r="244" spans="2:13" ht="12" customHeight="1" outlineLevel="1" x14ac:dyDescent="0.3">
      <c r="B244" s="37"/>
      <c r="C244" s="28"/>
      <c r="D244" s="160"/>
      <c r="E244" s="47">
        <f>E243+1</f>
        <v>2</v>
      </c>
      <c r="F244" s="124"/>
      <c r="G244" s="125"/>
      <c r="H244" s="86"/>
      <c r="I244" s="123"/>
      <c r="J244" s="122"/>
      <c r="K244" s="123">
        <f t="shared" ref="K244:K250" si="20">I244*J244</f>
        <v>0</v>
      </c>
      <c r="L244" s="283"/>
      <c r="M244" s="20"/>
    </row>
    <row r="245" spans="2:13" ht="12" customHeight="1" outlineLevel="1" x14ac:dyDescent="0.3">
      <c r="B245" s="37"/>
      <c r="C245" s="28"/>
      <c r="D245" s="160"/>
      <c r="E245" s="47">
        <f t="shared" ref="E245:E250" si="21">E244+1</f>
        <v>3</v>
      </c>
      <c r="F245" s="124"/>
      <c r="G245" s="125"/>
      <c r="H245" s="86"/>
      <c r="I245" s="123"/>
      <c r="J245" s="122"/>
      <c r="K245" s="123">
        <f t="shared" si="20"/>
        <v>0</v>
      </c>
      <c r="L245" s="283"/>
      <c r="M245" s="20"/>
    </row>
    <row r="246" spans="2:13" ht="12" customHeight="1" outlineLevel="1" x14ac:dyDescent="0.3">
      <c r="B246" s="37"/>
      <c r="C246" s="28"/>
      <c r="D246" s="160"/>
      <c r="E246" s="47">
        <f t="shared" si="21"/>
        <v>4</v>
      </c>
      <c r="F246" s="124"/>
      <c r="G246" s="125"/>
      <c r="H246" s="86"/>
      <c r="I246" s="123"/>
      <c r="J246" s="122"/>
      <c r="K246" s="123">
        <f t="shared" si="20"/>
        <v>0</v>
      </c>
      <c r="L246" s="283"/>
      <c r="M246" s="20"/>
    </row>
    <row r="247" spans="2:13" ht="12" customHeight="1" outlineLevel="1" x14ac:dyDescent="0.3">
      <c r="B247" s="37"/>
      <c r="C247" s="28"/>
      <c r="D247" s="146"/>
      <c r="E247" s="47">
        <f t="shared" si="21"/>
        <v>5</v>
      </c>
      <c r="F247" s="124"/>
      <c r="G247" s="125"/>
      <c r="H247" s="86"/>
      <c r="I247" s="123"/>
      <c r="J247" s="122"/>
      <c r="K247" s="123">
        <f t="shared" si="20"/>
        <v>0</v>
      </c>
      <c r="L247" s="283"/>
      <c r="M247" s="20"/>
    </row>
    <row r="248" spans="2:13" ht="12" customHeight="1" outlineLevel="1" x14ac:dyDescent="0.3">
      <c r="B248" s="37"/>
      <c r="C248" s="28"/>
      <c r="D248" s="146"/>
      <c r="E248" s="47">
        <f t="shared" si="21"/>
        <v>6</v>
      </c>
      <c r="F248" s="124"/>
      <c r="G248" s="125"/>
      <c r="H248" s="86"/>
      <c r="I248" s="123"/>
      <c r="J248" s="122"/>
      <c r="K248" s="123">
        <f t="shared" si="20"/>
        <v>0</v>
      </c>
      <c r="L248" s="283"/>
      <c r="M248" s="20"/>
    </row>
    <row r="249" spans="2:13" ht="12" customHeight="1" outlineLevel="1" x14ac:dyDescent="0.3">
      <c r="B249" s="37"/>
      <c r="C249" s="28"/>
      <c r="D249" s="85"/>
      <c r="E249" s="47">
        <f t="shared" si="21"/>
        <v>7</v>
      </c>
      <c r="F249" s="124"/>
      <c r="G249" s="125"/>
      <c r="H249" s="86"/>
      <c r="I249" s="123"/>
      <c r="J249" s="122"/>
      <c r="K249" s="123">
        <f t="shared" si="20"/>
        <v>0</v>
      </c>
      <c r="L249" s="283"/>
      <c r="M249" s="20"/>
    </row>
    <row r="250" spans="2:13" ht="12" customHeight="1" outlineLevel="1" thickBot="1" x14ac:dyDescent="0.35">
      <c r="B250" s="37"/>
      <c r="C250" s="28"/>
      <c r="D250" s="33"/>
      <c r="E250" s="47">
        <f t="shared" si="21"/>
        <v>8</v>
      </c>
      <c r="F250" s="124"/>
      <c r="G250" s="125"/>
      <c r="H250" s="86"/>
      <c r="I250" s="123"/>
      <c r="J250" s="122"/>
      <c r="K250" s="123">
        <f t="shared" si="20"/>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95</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143</v>
      </c>
      <c r="D256" s="66"/>
      <c r="E256" s="67"/>
      <c r="F256" s="68"/>
      <c r="G256" s="68"/>
      <c r="H256" s="68"/>
      <c r="I256" s="68"/>
      <c r="J256" s="68"/>
      <c r="K256" s="69"/>
      <c r="L256" s="283"/>
      <c r="M256" s="20"/>
    </row>
    <row r="257" spans="2:13" ht="12" customHeight="1" outlineLevel="1" x14ac:dyDescent="0.3">
      <c r="B257" s="37"/>
      <c r="C257" s="75"/>
      <c r="D257" s="70" t="s">
        <v>35</v>
      </c>
      <c r="E257" s="71"/>
      <c r="F257" s="64" t="s">
        <v>36</v>
      </c>
      <c r="G257" s="64" t="s">
        <v>37</v>
      </c>
      <c r="H257" s="64" t="s">
        <v>38</v>
      </c>
      <c r="I257" s="64" t="s">
        <v>39</v>
      </c>
      <c r="J257" s="64" t="s">
        <v>40</v>
      </c>
      <c r="K257" s="64" t="s">
        <v>41</v>
      </c>
      <c r="L257" s="283"/>
      <c r="M257" s="311" t="s">
        <v>47</v>
      </c>
    </row>
    <row r="258" spans="2:13" ht="12" customHeight="1" outlineLevel="1" x14ac:dyDescent="0.3">
      <c r="B258" s="37"/>
      <c r="C258" s="28"/>
      <c r="D258" s="34" t="s">
        <v>96</v>
      </c>
      <c r="E258" s="33">
        <v>1</v>
      </c>
      <c r="F258" s="119"/>
      <c r="G258" s="119"/>
      <c r="H258" s="120"/>
      <c r="I258" s="120"/>
      <c r="J258" s="120"/>
      <c r="K258" s="123">
        <v>0</v>
      </c>
      <c r="L258" s="283"/>
      <c r="M258" s="20" t="s">
        <v>48</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2">E259+1</f>
        <v>3</v>
      </c>
      <c r="F260" s="122"/>
      <c r="G260" s="122"/>
      <c r="H260" s="62"/>
      <c r="I260" s="62"/>
      <c r="J260" s="62"/>
      <c r="K260" s="123">
        <v>0</v>
      </c>
      <c r="L260" s="283"/>
    </row>
    <row r="261" spans="2:13" ht="12" customHeight="1" outlineLevel="1" x14ac:dyDescent="0.3">
      <c r="B261" s="37"/>
      <c r="C261" s="28"/>
      <c r="D261" s="173"/>
      <c r="E261" s="30">
        <f t="shared" si="22"/>
        <v>4</v>
      </c>
      <c r="F261" s="122"/>
      <c r="G261" s="122"/>
      <c r="H261" s="62"/>
      <c r="I261" s="62"/>
      <c r="J261" s="62"/>
      <c r="K261" s="123">
        <v>0</v>
      </c>
      <c r="L261" s="283"/>
    </row>
    <row r="262" spans="2:13" ht="12" customHeight="1" outlineLevel="1" x14ac:dyDescent="0.3">
      <c r="B262" s="37"/>
      <c r="C262" s="28"/>
      <c r="D262" s="173"/>
      <c r="E262" s="30">
        <f t="shared" si="22"/>
        <v>5</v>
      </c>
      <c r="F262" s="122"/>
      <c r="G262" s="122"/>
      <c r="H262" s="62"/>
      <c r="I262" s="62"/>
      <c r="J262" s="62"/>
      <c r="K262" s="123">
        <v>0</v>
      </c>
      <c r="L262" s="283"/>
    </row>
    <row r="263" spans="2:13" ht="12" customHeight="1" outlineLevel="1" x14ac:dyDescent="0.3">
      <c r="B263" s="37"/>
      <c r="C263" s="28"/>
      <c r="D263" s="154"/>
      <c r="E263" s="30">
        <f t="shared" si="22"/>
        <v>6</v>
      </c>
      <c r="F263" s="122"/>
      <c r="G263" s="122"/>
      <c r="H263" s="62"/>
      <c r="I263" s="62"/>
      <c r="J263" s="62"/>
      <c r="K263" s="123">
        <v>0</v>
      </c>
      <c r="L263" s="283"/>
    </row>
    <row r="264" spans="2:13" ht="12" customHeight="1" outlineLevel="1" x14ac:dyDescent="0.3">
      <c r="B264" s="37"/>
      <c r="C264" s="28"/>
      <c r="D264" s="34"/>
      <c r="E264" s="30">
        <f t="shared" si="22"/>
        <v>7</v>
      </c>
      <c r="F264" s="122"/>
      <c r="G264" s="122"/>
      <c r="H264" s="62"/>
      <c r="I264" s="62"/>
      <c r="J264" s="62"/>
      <c r="K264" s="123">
        <v>0</v>
      </c>
      <c r="L264" s="283"/>
    </row>
    <row r="265" spans="2:13" ht="12" customHeight="1" outlineLevel="1" x14ac:dyDescent="0.3">
      <c r="B265" s="37"/>
      <c r="C265" s="28"/>
      <c r="D265" s="34"/>
      <c r="E265" s="30">
        <f t="shared" si="22"/>
        <v>8</v>
      </c>
      <c r="F265" s="122"/>
      <c r="G265" s="122"/>
      <c r="H265" s="62"/>
      <c r="I265" s="62"/>
      <c r="J265" s="62"/>
      <c r="K265" s="123">
        <v>0</v>
      </c>
      <c r="L265" s="283"/>
    </row>
    <row r="266" spans="2:13" ht="12" customHeight="1" outlineLevel="1" x14ac:dyDescent="0.3">
      <c r="B266" s="37"/>
      <c r="C266" s="28"/>
      <c r="D266" s="28"/>
      <c r="F266" s="46"/>
      <c r="G266" s="46"/>
      <c r="H266" s="49"/>
      <c r="I266" s="49"/>
      <c r="J266" s="48" t="s">
        <v>45</v>
      </c>
      <c r="K266" s="123">
        <f>+SUM(K258:K265)</f>
        <v>0</v>
      </c>
      <c r="L266" s="283"/>
    </row>
    <row r="267" spans="2:13" ht="12" customHeight="1" outlineLevel="1" x14ac:dyDescent="0.3">
      <c r="B267" s="37"/>
      <c r="C267" s="28"/>
      <c r="D267" s="115" t="s">
        <v>154</v>
      </c>
      <c r="E267" s="30">
        <v>1</v>
      </c>
      <c r="F267" s="122"/>
      <c r="G267" s="122"/>
      <c r="H267" s="62"/>
      <c r="I267" s="62"/>
      <c r="J267" s="120"/>
      <c r="K267" s="123">
        <v>0</v>
      </c>
      <c r="L267" s="283"/>
      <c r="M267" s="311" t="s">
        <v>158</v>
      </c>
    </row>
    <row r="268" spans="2:13" ht="12.65" customHeight="1" outlineLevel="1" x14ac:dyDescent="0.3">
      <c r="B268" s="37"/>
      <c r="C268" s="28"/>
      <c r="D268" s="310" t="s">
        <v>44</v>
      </c>
      <c r="E268" s="30">
        <f t="shared" ref="E268:E274" si="23">E267+1</f>
        <v>2</v>
      </c>
      <c r="F268" s="122"/>
      <c r="G268" s="122"/>
      <c r="H268" s="62"/>
      <c r="I268" s="62"/>
      <c r="J268" s="62"/>
      <c r="K268" s="123">
        <v>0</v>
      </c>
      <c r="L268" s="283"/>
      <c r="M268" s="20"/>
    </row>
    <row r="269" spans="2:13" ht="12" customHeight="1" outlineLevel="1" x14ac:dyDescent="0.3">
      <c r="B269" s="37"/>
      <c r="C269" s="28"/>
      <c r="D269" s="167"/>
      <c r="E269" s="30">
        <f t="shared" si="23"/>
        <v>3</v>
      </c>
      <c r="F269" s="122"/>
      <c r="G269" s="122"/>
      <c r="H269" s="62"/>
      <c r="I269" s="62"/>
      <c r="J269" s="62"/>
      <c r="K269" s="123">
        <v>0</v>
      </c>
      <c r="L269" s="283"/>
      <c r="M269" s="20"/>
    </row>
    <row r="270" spans="2:13" ht="12" customHeight="1" outlineLevel="1" x14ac:dyDescent="0.3">
      <c r="B270" s="37"/>
      <c r="C270" s="28"/>
      <c r="D270" s="167"/>
      <c r="E270" s="30">
        <f t="shared" si="23"/>
        <v>4</v>
      </c>
      <c r="F270" s="122"/>
      <c r="G270" s="122"/>
      <c r="H270" s="62"/>
      <c r="I270" s="62"/>
      <c r="J270" s="62"/>
      <c r="K270" s="123">
        <v>0</v>
      </c>
      <c r="L270" s="283"/>
      <c r="M270" s="20"/>
    </row>
    <row r="271" spans="2:13" ht="12" customHeight="1" outlineLevel="1" x14ac:dyDescent="0.3">
      <c r="B271" s="37"/>
      <c r="C271" s="28"/>
      <c r="D271" s="167"/>
      <c r="E271" s="30">
        <f t="shared" si="23"/>
        <v>5</v>
      </c>
      <c r="F271" s="122"/>
      <c r="G271" s="122"/>
      <c r="H271" s="62"/>
      <c r="I271" s="62"/>
      <c r="J271" s="62"/>
      <c r="K271" s="123">
        <v>0</v>
      </c>
      <c r="L271" s="283"/>
      <c r="M271" s="20"/>
    </row>
    <row r="272" spans="2:13" ht="12" customHeight="1" outlineLevel="1" x14ac:dyDescent="0.3">
      <c r="B272" s="37"/>
      <c r="C272" s="28"/>
      <c r="D272" s="167"/>
      <c r="E272" s="30">
        <f t="shared" si="23"/>
        <v>6</v>
      </c>
      <c r="F272" s="122"/>
      <c r="G272" s="122"/>
      <c r="H272" s="62"/>
      <c r="I272" s="62"/>
      <c r="J272" s="62"/>
      <c r="K272" s="123">
        <v>0</v>
      </c>
      <c r="L272" s="283"/>
      <c r="M272" s="20"/>
    </row>
    <row r="273" spans="2:13" ht="12" customHeight="1" outlineLevel="1" x14ac:dyDescent="0.3">
      <c r="B273" s="37"/>
      <c r="C273" s="28"/>
      <c r="D273" s="167"/>
      <c r="E273" s="30">
        <f t="shared" si="23"/>
        <v>7</v>
      </c>
      <c r="F273" s="122"/>
      <c r="G273" s="122"/>
      <c r="H273" s="62"/>
      <c r="I273" s="62"/>
      <c r="J273" s="62"/>
      <c r="K273" s="123">
        <v>0</v>
      </c>
      <c r="L273" s="283"/>
      <c r="M273" s="20"/>
    </row>
    <row r="274" spans="2:13" ht="12" customHeight="1" outlineLevel="1" x14ac:dyDescent="0.3">
      <c r="B274" s="37"/>
      <c r="C274" s="28"/>
      <c r="D274" s="130"/>
      <c r="E274" s="30">
        <f t="shared" si="23"/>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45</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50</v>
      </c>
      <c r="E278" s="36"/>
      <c r="F278" s="32" t="s">
        <v>51</v>
      </c>
      <c r="G278" s="32" t="s">
        <v>52</v>
      </c>
      <c r="H278" s="35" t="s">
        <v>53</v>
      </c>
      <c r="I278" s="32" t="s">
        <v>54</v>
      </c>
      <c r="J278" s="32" t="s">
        <v>55</v>
      </c>
      <c r="K278" s="32" t="s">
        <v>41</v>
      </c>
      <c r="L278" s="283"/>
      <c r="M278" s="20" t="s">
        <v>60</v>
      </c>
    </row>
    <row r="279" spans="2:13" ht="12" customHeight="1" outlineLevel="1" x14ac:dyDescent="0.3">
      <c r="B279" s="37"/>
      <c r="C279" s="28"/>
      <c r="D279" s="31" t="s">
        <v>97</v>
      </c>
      <c r="E279" s="30">
        <v>1</v>
      </c>
      <c r="F279" s="122"/>
      <c r="G279" s="122"/>
      <c r="H279" s="61"/>
      <c r="I279" s="123"/>
      <c r="J279" s="119"/>
      <c r="K279" s="123">
        <f>I279*J279</f>
        <v>0</v>
      </c>
      <c r="L279" s="283"/>
      <c r="M279" s="20"/>
    </row>
    <row r="280" spans="2:13" ht="12" customHeight="1" outlineLevel="1" x14ac:dyDescent="0.3">
      <c r="B280" s="37"/>
      <c r="C280" s="28"/>
      <c r="D280" s="117" t="s">
        <v>57</v>
      </c>
      <c r="E280" s="33">
        <f>E279+1</f>
        <v>2</v>
      </c>
      <c r="F280" s="122"/>
      <c r="G280" s="122"/>
      <c r="H280" s="61"/>
      <c r="I280" s="123"/>
      <c r="J280" s="122"/>
      <c r="K280" s="123">
        <f t="shared" ref="K280:K286" si="24">I280*J280</f>
        <v>0</v>
      </c>
      <c r="L280" s="283"/>
      <c r="M280" s="20"/>
    </row>
    <row r="281" spans="2:13" ht="12" customHeight="1" outlineLevel="1" x14ac:dyDescent="0.3">
      <c r="B281" s="37"/>
      <c r="C281" s="28"/>
      <c r="D281" s="117"/>
      <c r="E281" s="33">
        <f t="shared" ref="E281:E286" si="25">E280+1</f>
        <v>3</v>
      </c>
      <c r="F281" s="122"/>
      <c r="G281" s="122"/>
      <c r="H281" s="61"/>
      <c r="I281" s="123"/>
      <c r="J281" s="122"/>
      <c r="K281" s="123">
        <f t="shared" si="24"/>
        <v>0</v>
      </c>
      <c r="L281" s="283"/>
      <c r="M281" s="20"/>
    </row>
    <row r="282" spans="2:13" ht="12" customHeight="1" outlineLevel="1" x14ac:dyDescent="0.3">
      <c r="B282" s="37"/>
      <c r="C282" s="28"/>
      <c r="D282" s="117"/>
      <c r="E282" s="33">
        <f t="shared" si="25"/>
        <v>4</v>
      </c>
      <c r="F282" s="122"/>
      <c r="G282" s="122"/>
      <c r="H282" s="61"/>
      <c r="I282" s="123"/>
      <c r="J282" s="122"/>
      <c r="K282" s="123">
        <f t="shared" si="24"/>
        <v>0</v>
      </c>
      <c r="L282" s="283"/>
      <c r="M282" s="20"/>
    </row>
    <row r="283" spans="2:13" ht="12" customHeight="1" outlineLevel="1" x14ac:dyDescent="0.3">
      <c r="B283" s="37"/>
      <c r="C283" s="28"/>
      <c r="D283" s="117"/>
      <c r="E283" s="33">
        <f t="shared" si="25"/>
        <v>5</v>
      </c>
      <c r="F283" s="122"/>
      <c r="G283" s="122"/>
      <c r="H283" s="61"/>
      <c r="I283" s="123"/>
      <c r="J283" s="122"/>
      <c r="K283" s="123">
        <f t="shared" si="24"/>
        <v>0</v>
      </c>
      <c r="L283" s="283"/>
      <c r="M283" s="20"/>
    </row>
    <row r="284" spans="2:13" ht="12" customHeight="1" outlineLevel="1" x14ac:dyDescent="0.3">
      <c r="B284" s="37"/>
      <c r="C284" s="28"/>
      <c r="D284" s="34"/>
      <c r="E284" s="33">
        <f t="shared" si="25"/>
        <v>6</v>
      </c>
      <c r="F284" s="122"/>
      <c r="G284" s="122"/>
      <c r="H284" s="61"/>
      <c r="I284" s="123"/>
      <c r="J284" s="122"/>
      <c r="K284" s="123">
        <f t="shared" si="24"/>
        <v>0</v>
      </c>
      <c r="L284" s="283"/>
      <c r="M284" s="20"/>
    </row>
    <row r="285" spans="2:13" ht="12" customHeight="1" outlineLevel="1" x14ac:dyDescent="0.3">
      <c r="B285" s="37"/>
      <c r="C285" s="28"/>
      <c r="D285" s="34"/>
      <c r="E285" s="33">
        <f t="shared" si="25"/>
        <v>7</v>
      </c>
      <c r="F285" s="122"/>
      <c r="G285" s="122"/>
      <c r="H285" s="61"/>
      <c r="I285" s="123"/>
      <c r="J285" s="122"/>
      <c r="K285" s="123">
        <f t="shared" si="24"/>
        <v>0</v>
      </c>
      <c r="L285" s="283"/>
      <c r="M285" s="20"/>
    </row>
    <row r="286" spans="2:13" ht="12" customHeight="1" outlineLevel="1" x14ac:dyDescent="0.3">
      <c r="B286" s="37"/>
      <c r="C286" s="28"/>
      <c r="D286" s="34"/>
      <c r="E286" s="33">
        <f t="shared" si="25"/>
        <v>8</v>
      </c>
      <c r="F286" s="122"/>
      <c r="G286" s="122"/>
      <c r="H286" s="62"/>
      <c r="I286" s="123"/>
      <c r="J286" s="122"/>
      <c r="K286" s="123">
        <f t="shared" si="24"/>
        <v>0</v>
      </c>
      <c r="L286" s="283"/>
      <c r="M286" s="20"/>
    </row>
    <row r="287" spans="2:13" ht="12" customHeight="1" outlineLevel="1" x14ac:dyDescent="0.3">
      <c r="B287" s="37"/>
      <c r="C287" s="28"/>
      <c r="D287" s="28"/>
      <c r="F287" s="46"/>
      <c r="G287" s="46"/>
      <c r="H287" s="49"/>
      <c r="I287" s="56"/>
      <c r="J287" s="48" t="s">
        <v>45</v>
      </c>
      <c r="K287" s="123">
        <f>+SUM(K279:K286)</f>
        <v>0</v>
      </c>
      <c r="L287" s="283"/>
      <c r="M287" s="20"/>
    </row>
    <row r="288" spans="2:13" ht="12" customHeight="1" outlineLevel="1" x14ac:dyDescent="0.3">
      <c r="B288" s="37"/>
      <c r="C288" s="28"/>
      <c r="D288" s="31" t="s">
        <v>98</v>
      </c>
      <c r="E288" s="47">
        <v>1</v>
      </c>
      <c r="F288" s="122" t="s">
        <v>0</v>
      </c>
      <c r="G288" s="122"/>
      <c r="H288" s="62"/>
      <c r="I288" s="123"/>
      <c r="J288" s="122"/>
      <c r="K288" s="123">
        <f t="shared" ref="K288:K295" si="26">I288*J288</f>
        <v>0</v>
      </c>
      <c r="L288" s="283"/>
      <c r="M288" s="20"/>
    </row>
    <row r="289" spans="2:13" ht="12" customHeight="1" outlineLevel="1" x14ac:dyDescent="0.3">
      <c r="B289" s="37"/>
      <c r="C289" s="28"/>
      <c r="D289" s="31"/>
      <c r="E289" s="55">
        <f>E288+1</f>
        <v>2</v>
      </c>
      <c r="F289" s="119"/>
      <c r="G289" s="119"/>
      <c r="H289" s="63"/>
      <c r="I289" s="121"/>
      <c r="J289" s="119"/>
      <c r="K289" s="123">
        <f t="shared" si="26"/>
        <v>0</v>
      </c>
      <c r="L289" s="283"/>
      <c r="M289" s="20"/>
    </row>
    <row r="290" spans="2:13" ht="12" customHeight="1" outlineLevel="1" x14ac:dyDescent="0.3">
      <c r="B290" s="37"/>
      <c r="C290" s="28"/>
      <c r="D290" s="34"/>
      <c r="E290" s="55">
        <f t="shared" ref="E290:E295" si="27">E289+1</f>
        <v>3</v>
      </c>
      <c r="F290" s="119"/>
      <c r="G290" s="119"/>
      <c r="H290" s="63"/>
      <c r="I290" s="121"/>
      <c r="J290" s="119"/>
      <c r="K290" s="123">
        <f t="shared" si="26"/>
        <v>0</v>
      </c>
      <c r="L290" s="283"/>
      <c r="M290" s="20"/>
    </row>
    <row r="291" spans="2:13" ht="12" customHeight="1" outlineLevel="1" x14ac:dyDescent="0.3">
      <c r="B291" s="37"/>
      <c r="C291" s="28"/>
      <c r="D291" s="34"/>
      <c r="E291" s="55">
        <f t="shared" si="27"/>
        <v>4</v>
      </c>
      <c r="F291" s="119"/>
      <c r="G291" s="119"/>
      <c r="H291" s="63"/>
      <c r="I291" s="121"/>
      <c r="J291" s="119"/>
      <c r="K291" s="123">
        <f t="shared" si="26"/>
        <v>0</v>
      </c>
      <c r="L291" s="283"/>
      <c r="M291" s="20"/>
    </row>
    <row r="292" spans="2:13" ht="12" customHeight="1" outlineLevel="1" x14ac:dyDescent="0.3">
      <c r="B292" s="37"/>
      <c r="C292" s="28"/>
      <c r="D292" s="34"/>
      <c r="E292" s="55">
        <f t="shared" si="27"/>
        <v>5</v>
      </c>
      <c r="F292" s="119"/>
      <c r="G292" s="119"/>
      <c r="H292" s="63"/>
      <c r="I292" s="121"/>
      <c r="J292" s="119"/>
      <c r="K292" s="123">
        <f t="shared" si="26"/>
        <v>0</v>
      </c>
      <c r="L292" s="283"/>
      <c r="M292" s="20"/>
    </row>
    <row r="293" spans="2:13" ht="12" customHeight="1" outlineLevel="1" x14ac:dyDescent="0.3">
      <c r="B293" s="37"/>
      <c r="C293" s="28"/>
      <c r="D293" s="34"/>
      <c r="E293" s="55">
        <f t="shared" si="27"/>
        <v>6</v>
      </c>
      <c r="F293" s="119"/>
      <c r="G293" s="119"/>
      <c r="H293" s="63"/>
      <c r="I293" s="121"/>
      <c r="J293" s="119"/>
      <c r="K293" s="123">
        <f t="shared" si="26"/>
        <v>0</v>
      </c>
      <c r="L293" s="283"/>
      <c r="M293" s="20"/>
    </row>
    <row r="294" spans="2:13" ht="12" customHeight="1" outlineLevel="1" x14ac:dyDescent="0.3">
      <c r="B294" s="37"/>
      <c r="C294" s="28"/>
      <c r="D294" s="34"/>
      <c r="E294" s="55">
        <f t="shared" si="27"/>
        <v>7</v>
      </c>
      <c r="F294" s="119"/>
      <c r="G294" s="119"/>
      <c r="H294" s="63"/>
      <c r="I294" s="121"/>
      <c r="J294" s="119"/>
      <c r="K294" s="123">
        <f t="shared" si="26"/>
        <v>0</v>
      </c>
      <c r="L294" s="283"/>
      <c r="M294" s="20"/>
    </row>
    <row r="295" spans="2:13" ht="12" customHeight="1" outlineLevel="1" x14ac:dyDescent="0.3">
      <c r="B295" s="37"/>
      <c r="C295" s="28"/>
      <c r="D295" s="34"/>
      <c r="E295" s="55">
        <f t="shared" si="27"/>
        <v>8</v>
      </c>
      <c r="F295" s="119"/>
      <c r="G295" s="119"/>
      <c r="H295" s="63"/>
      <c r="I295" s="121"/>
      <c r="J295" s="119"/>
      <c r="K295" s="123">
        <f t="shared" si="26"/>
        <v>0</v>
      </c>
      <c r="L295" s="283"/>
      <c r="M295" s="20"/>
    </row>
    <row r="296" spans="2:13" ht="12" customHeight="1" outlineLevel="1" thickBot="1" x14ac:dyDescent="0.35">
      <c r="B296" s="37"/>
      <c r="C296" s="28"/>
      <c r="D296" s="29"/>
      <c r="E296" s="50"/>
      <c r="F296" s="51"/>
      <c r="G296" s="51"/>
      <c r="H296" s="52"/>
      <c r="I296" s="54"/>
      <c r="J296" s="48" t="s">
        <v>45</v>
      </c>
      <c r="K296" s="123">
        <f>+SUM(K288:K295)</f>
        <v>0</v>
      </c>
      <c r="L296" s="283"/>
      <c r="M296" s="20"/>
    </row>
    <row r="297" spans="2:13" ht="23.5"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8</v>
      </c>
      <c r="E299" s="36"/>
      <c r="F299" s="32" t="s">
        <v>67</v>
      </c>
      <c r="G299" s="32" t="s">
        <v>52</v>
      </c>
      <c r="H299" s="32" t="s">
        <v>68</v>
      </c>
      <c r="I299" s="32" t="s">
        <v>69</v>
      </c>
      <c r="J299" s="32" t="s">
        <v>55</v>
      </c>
      <c r="K299" s="32" t="s">
        <v>41</v>
      </c>
      <c r="L299" s="283"/>
      <c r="M299" s="311" t="s">
        <v>160</v>
      </c>
    </row>
    <row r="300" spans="2:13" ht="12" customHeight="1" outlineLevel="1" x14ac:dyDescent="0.3">
      <c r="B300" s="37"/>
      <c r="C300" s="28"/>
      <c r="D300" s="31" t="s">
        <v>99</v>
      </c>
      <c r="E300" s="30">
        <v>1</v>
      </c>
      <c r="F300" s="122"/>
      <c r="G300" s="122"/>
      <c r="H300" s="61"/>
      <c r="I300" s="123"/>
      <c r="J300" s="122"/>
      <c r="K300" s="123">
        <f t="shared" ref="K300:K307" si="28">I300*J300</f>
        <v>0</v>
      </c>
      <c r="L300" s="283"/>
      <c r="M300" s="20" t="s">
        <v>61</v>
      </c>
    </row>
    <row r="301" spans="2:13" ht="12" customHeight="1" outlineLevel="1" x14ac:dyDescent="0.3">
      <c r="B301" s="37"/>
      <c r="C301" s="28"/>
      <c r="D301" s="117" t="s">
        <v>71</v>
      </c>
      <c r="E301" s="30">
        <f t="shared" ref="E301:E307" si="29">E300+1</f>
        <v>2</v>
      </c>
      <c r="F301" s="122"/>
      <c r="G301" s="122"/>
      <c r="H301" s="61"/>
      <c r="I301" s="123"/>
      <c r="J301" s="122"/>
      <c r="K301" s="123">
        <f t="shared" si="28"/>
        <v>0</v>
      </c>
      <c r="L301" s="283"/>
      <c r="M301" s="20" t="s">
        <v>145</v>
      </c>
    </row>
    <row r="302" spans="2:13" ht="12.65" customHeight="1" outlineLevel="1" x14ac:dyDescent="0.3">
      <c r="B302" s="37"/>
      <c r="C302" s="28"/>
      <c r="D302" s="180"/>
      <c r="E302" s="30">
        <f t="shared" si="29"/>
        <v>3</v>
      </c>
      <c r="F302" s="122"/>
      <c r="G302" s="122"/>
      <c r="H302" s="61"/>
      <c r="I302" s="123"/>
      <c r="J302" s="122"/>
      <c r="K302" s="123">
        <f t="shared" si="28"/>
        <v>0</v>
      </c>
      <c r="L302" s="283"/>
      <c r="M302" s="20" t="s">
        <v>62</v>
      </c>
    </row>
    <row r="303" spans="2:13" ht="12" customHeight="1" outlineLevel="1" x14ac:dyDescent="0.3">
      <c r="B303" s="37"/>
      <c r="C303" s="28"/>
      <c r="D303" s="175"/>
      <c r="E303" s="30">
        <f t="shared" si="29"/>
        <v>4</v>
      </c>
      <c r="F303" s="122"/>
      <c r="G303" s="122"/>
      <c r="H303" s="61"/>
      <c r="I303" s="123"/>
      <c r="J303" s="122"/>
      <c r="K303" s="123">
        <f t="shared" si="28"/>
        <v>0</v>
      </c>
      <c r="L303" s="283"/>
    </row>
    <row r="304" spans="2:13" ht="12" customHeight="1" outlineLevel="1" x14ac:dyDescent="0.3">
      <c r="B304" s="37"/>
      <c r="C304" s="28"/>
      <c r="D304" s="175"/>
      <c r="E304" s="30">
        <f t="shared" si="29"/>
        <v>5</v>
      </c>
      <c r="F304" s="122"/>
      <c r="G304" s="122"/>
      <c r="H304" s="61"/>
      <c r="I304" s="123"/>
      <c r="J304" s="122"/>
      <c r="K304" s="123">
        <f t="shared" si="28"/>
        <v>0</v>
      </c>
      <c r="L304" s="283"/>
    </row>
    <row r="305" spans="2:13" ht="12" customHeight="1" outlineLevel="1" x14ac:dyDescent="0.3">
      <c r="B305" s="37"/>
      <c r="C305" s="28"/>
      <c r="D305" s="175"/>
      <c r="E305" s="30">
        <f t="shared" si="29"/>
        <v>6</v>
      </c>
      <c r="F305" s="122"/>
      <c r="G305" s="122"/>
      <c r="H305" s="61"/>
      <c r="I305" s="123"/>
      <c r="J305" s="122"/>
      <c r="K305" s="123">
        <f t="shared" si="28"/>
        <v>0</v>
      </c>
      <c r="L305" s="283"/>
    </row>
    <row r="306" spans="2:13" ht="12" customHeight="1" outlineLevel="1" x14ac:dyDescent="0.3">
      <c r="B306" s="37"/>
      <c r="C306" s="28"/>
      <c r="D306" s="175"/>
      <c r="E306" s="30">
        <f t="shared" si="29"/>
        <v>7</v>
      </c>
      <c r="F306" s="122"/>
      <c r="G306" s="122"/>
      <c r="H306" s="61"/>
      <c r="I306" s="123"/>
      <c r="J306" s="122"/>
      <c r="K306" s="123">
        <f t="shared" si="28"/>
        <v>0</v>
      </c>
      <c r="L306" s="283"/>
    </row>
    <row r="307" spans="2:13" ht="12" customHeight="1" outlineLevel="1" x14ac:dyDescent="0.3">
      <c r="B307" s="37"/>
      <c r="C307" s="28"/>
      <c r="D307" s="175"/>
      <c r="E307" s="30">
        <f t="shared" si="29"/>
        <v>8</v>
      </c>
      <c r="F307" s="122"/>
      <c r="G307" s="122"/>
      <c r="H307" s="62"/>
      <c r="I307" s="123"/>
      <c r="J307" s="122"/>
      <c r="K307" s="123">
        <f t="shared" si="28"/>
        <v>0</v>
      </c>
      <c r="L307" s="283"/>
    </row>
    <row r="308" spans="2:13" ht="12" customHeight="1" outlineLevel="1" x14ac:dyDescent="0.3">
      <c r="B308" s="37"/>
      <c r="C308" s="28"/>
      <c r="D308" s="176"/>
      <c r="E308" s="57"/>
      <c r="F308" s="58"/>
      <c r="G308" s="58"/>
      <c r="H308" s="59"/>
      <c r="I308" s="53"/>
      <c r="J308" s="48" t="s">
        <v>45</v>
      </c>
      <c r="K308" s="123">
        <f>+SUM(K300:K307)</f>
        <v>0</v>
      </c>
      <c r="L308" s="283"/>
    </row>
    <row r="309" spans="2:13" ht="12" customHeight="1" outlineLevel="1" x14ac:dyDescent="0.3">
      <c r="B309" s="37"/>
      <c r="C309" s="28"/>
      <c r="D309" s="34" t="s">
        <v>100</v>
      </c>
      <c r="E309" s="33">
        <v>1</v>
      </c>
      <c r="F309" s="119"/>
      <c r="G309" s="119"/>
      <c r="H309" s="63"/>
      <c r="I309" s="121"/>
      <c r="J309" s="122"/>
      <c r="K309" s="123">
        <f t="shared" ref="K309:K316" si="30">I309*J309</f>
        <v>0</v>
      </c>
      <c r="L309" s="283"/>
    </row>
    <row r="310" spans="2:13" ht="12" customHeight="1" outlineLevel="1" x14ac:dyDescent="0.3">
      <c r="B310" s="37"/>
      <c r="C310" s="28"/>
      <c r="D310" s="179" t="s">
        <v>73</v>
      </c>
      <c r="E310" s="30">
        <f t="shared" ref="E310:E316" si="31">E309+1</f>
        <v>2</v>
      </c>
      <c r="F310" s="122"/>
      <c r="G310" s="122"/>
      <c r="H310" s="61"/>
      <c r="I310" s="123"/>
      <c r="J310" s="122"/>
      <c r="K310" s="123">
        <f t="shared" si="30"/>
        <v>0</v>
      </c>
      <c r="L310" s="283"/>
      <c r="M310" s="311" t="s">
        <v>63</v>
      </c>
    </row>
    <row r="311" spans="2:13" ht="12" customHeight="1" outlineLevel="1" x14ac:dyDescent="0.3">
      <c r="B311" s="37"/>
      <c r="C311" s="28"/>
      <c r="D311" s="179" t="s">
        <v>74</v>
      </c>
      <c r="E311" s="30">
        <f t="shared" si="31"/>
        <v>3</v>
      </c>
      <c r="F311" s="122"/>
      <c r="G311" s="122"/>
      <c r="H311" s="61"/>
      <c r="I311" s="123"/>
      <c r="J311" s="122"/>
      <c r="K311" s="123">
        <f t="shared" si="30"/>
        <v>0</v>
      </c>
      <c r="L311" s="283"/>
      <c r="M311" s="20" t="s">
        <v>64</v>
      </c>
    </row>
    <row r="312" spans="2:13" ht="13" customHeight="1" outlineLevel="1" x14ac:dyDescent="0.3">
      <c r="B312" s="37"/>
      <c r="C312" s="28"/>
      <c r="D312" s="149"/>
      <c r="E312" s="30">
        <f t="shared" si="31"/>
        <v>4</v>
      </c>
      <c r="F312" s="122"/>
      <c r="G312" s="122"/>
      <c r="H312" s="61"/>
      <c r="I312" s="123"/>
      <c r="J312" s="122"/>
      <c r="K312" s="123">
        <f t="shared" si="30"/>
        <v>0</v>
      </c>
      <c r="L312" s="283"/>
      <c r="M312" s="20" t="s">
        <v>65</v>
      </c>
    </row>
    <row r="313" spans="2:13" ht="12" customHeight="1" outlineLevel="1" x14ac:dyDescent="0.3">
      <c r="B313" s="37"/>
      <c r="C313" s="28"/>
      <c r="D313" s="149"/>
      <c r="E313" s="30">
        <f t="shared" si="31"/>
        <v>5</v>
      </c>
      <c r="F313" s="122"/>
      <c r="G313" s="122"/>
      <c r="H313" s="61"/>
      <c r="I313" s="123"/>
      <c r="J313" s="122"/>
      <c r="K313" s="123">
        <f t="shared" si="30"/>
        <v>0</v>
      </c>
      <c r="L313" s="283"/>
      <c r="M313" s="20" t="s">
        <v>66</v>
      </c>
    </row>
    <row r="314" spans="2:13" ht="12" customHeight="1" outlineLevel="1" x14ac:dyDescent="0.3">
      <c r="B314" s="37"/>
      <c r="C314" s="28"/>
      <c r="D314" s="149"/>
      <c r="E314" s="30">
        <f t="shared" si="31"/>
        <v>6</v>
      </c>
      <c r="F314" s="122"/>
      <c r="G314" s="122"/>
      <c r="H314" s="61"/>
      <c r="I314" s="123"/>
      <c r="J314" s="122"/>
      <c r="K314" s="123">
        <f t="shared" si="30"/>
        <v>0</v>
      </c>
      <c r="L314" s="283"/>
      <c r="M314" s="20"/>
    </row>
    <row r="315" spans="2:13" ht="12" customHeight="1" outlineLevel="1" x14ac:dyDescent="0.3">
      <c r="B315" s="37"/>
      <c r="C315" s="28"/>
      <c r="D315" s="149"/>
      <c r="E315" s="30">
        <f t="shared" si="31"/>
        <v>7</v>
      </c>
      <c r="F315" s="122"/>
      <c r="G315" s="122"/>
      <c r="H315" s="61"/>
      <c r="I315" s="123"/>
      <c r="J315" s="122"/>
      <c r="K315" s="123">
        <f t="shared" si="30"/>
        <v>0</v>
      </c>
      <c r="L315" s="283"/>
      <c r="M315" s="20"/>
    </row>
    <row r="316" spans="2:13" ht="12" customHeight="1" outlineLevel="1" x14ac:dyDescent="0.3">
      <c r="B316" s="37"/>
      <c r="C316" s="28"/>
      <c r="D316" s="149"/>
      <c r="E316" s="30">
        <f t="shared" si="31"/>
        <v>8</v>
      </c>
      <c r="F316" s="122"/>
      <c r="G316" s="122"/>
      <c r="H316" s="61"/>
      <c r="I316" s="123"/>
      <c r="J316" s="122"/>
      <c r="K316" s="123">
        <f t="shared" si="30"/>
        <v>0</v>
      </c>
      <c r="L316" s="283"/>
      <c r="M316" s="20"/>
    </row>
    <row r="317" spans="2:13" ht="12" customHeight="1" outlineLevel="1" thickBot="1" x14ac:dyDescent="0.35">
      <c r="B317" s="37"/>
      <c r="C317" s="28"/>
      <c r="D317" s="178"/>
      <c r="E317" s="50"/>
      <c r="F317" s="51"/>
      <c r="G317" s="51"/>
      <c r="H317" s="60"/>
      <c r="I317" s="54"/>
      <c r="J317" s="48" t="s">
        <v>45</v>
      </c>
      <c r="K317" s="123">
        <f>+SUM(K309:K316)</f>
        <v>0</v>
      </c>
      <c r="L317" s="283"/>
      <c r="M317" s="20"/>
    </row>
    <row r="318" spans="2:13" ht="12" customHeight="1" outlineLevel="1" thickBot="1" x14ac:dyDescent="0.35">
      <c r="B318" s="37"/>
      <c r="C318" s="28"/>
      <c r="D318" s="152" t="str">
        <f>D78</f>
        <v>*) Working days incurred by applicant's employee in the target country or another country relevant to the project (Note! Weekdays only, i.e. Mon to Fri).</v>
      </c>
      <c r="E318" s="152"/>
      <c r="F318" s="152"/>
      <c r="G318" s="152"/>
      <c r="H318" s="152"/>
      <c r="I318" s="116" t="str">
        <f>I78</f>
        <v>TOTAL EXPERT EXPENSES</v>
      </c>
      <c r="K318" s="76">
        <f>+SUM(K317,K308)</f>
        <v>0</v>
      </c>
      <c r="L318" s="283"/>
      <c r="M318" s="20"/>
    </row>
    <row r="319" spans="2:13" ht="12" customHeight="1" outlineLevel="1" x14ac:dyDescent="0.3">
      <c r="B319" s="37"/>
      <c r="C319" s="28"/>
      <c r="D319" s="134" t="str">
        <f>D79</f>
        <v>Working expense/day for the applicant's own emloyees is calculated from the salary based in the employee's valid employment contract and paycheck as follows:</v>
      </c>
      <c r="E319" s="134"/>
      <c r="F319" s="134"/>
      <c r="G319" s="134"/>
      <c r="H319" s="134"/>
      <c r="I319" s="116"/>
      <c r="K319" s="87"/>
      <c r="L319" s="283"/>
      <c r="M319" s="20"/>
    </row>
    <row r="320" spans="2:13" ht="12" customHeight="1" outlineLevel="1" x14ac:dyDescent="0.3">
      <c r="B320" s="37"/>
      <c r="C320" s="28"/>
      <c r="D320" s="134" t="str">
        <f>D80</f>
        <v xml:space="preserve">(monthly salary + employer contributions +  provision for holiday pay) / 21 (21 being the average number of working days in a month). </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77</v>
      </c>
      <c r="E322" s="36"/>
      <c r="F322" s="35" t="s">
        <v>78</v>
      </c>
      <c r="G322" s="156"/>
      <c r="H322" s="157"/>
      <c r="I322" s="32" t="s">
        <v>54</v>
      </c>
      <c r="J322" s="32" t="s">
        <v>55</v>
      </c>
      <c r="K322" s="32" t="s">
        <v>41</v>
      </c>
      <c r="L322" s="283"/>
      <c r="M322" s="311" t="s">
        <v>147</v>
      </c>
    </row>
    <row r="323" spans="2:13" ht="13" customHeight="1" outlineLevel="1" x14ac:dyDescent="0.3">
      <c r="B323" s="37"/>
      <c r="C323" s="28"/>
      <c r="D323" s="115"/>
      <c r="E323" s="57">
        <v>1</v>
      </c>
      <c r="F323" s="124"/>
      <c r="G323" s="125"/>
      <c r="H323" s="86"/>
      <c r="I323" s="126"/>
      <c r="J323" s="122"/>
      <c r="K323" s="123">
        <f t="shared" ref="K323:K330" si="32">I323*J323</f>
        <v>0</v>
      </c>
      <c r="L323" s="283"/>
      <c r="M323" s="20"/>
    </row>
    <row r="324" spans="2:13" ht="12" customHeight="1" outlineLevel="1" x14ac:dyDescent="0.3">
      <c r="B324" s="37"/>
      <c r="C324" s="28"/>
      <c r="D324" s="160"/>
      <c r="E324" s="47">
        <f>E323+1</f>
        <v>2</v>
      </c>
      <c r="F324" s="124"/>
      <c r="G324" s="125"/>
      <c r="H324" s="86"/>
      <c r="I324" s="123"/>
      <c r="J324" s="122"/>
      <c r="K324" s="123">
        <f t="shared" si="32"/>
        <v>0</v>
      </c>
      <c r="L324" s="283"/>
      <c r="M324" s="20"/>
    </row>
    <row r="325" spans="2:13" ht="12" customHeight="1" outlineLevel="1" x14ac:dyDescent="0.3">
      <c r="B325" s="37"/>
      <c r="C325" s="28"/>
      <c r="D325" s="160"/>
      <c r="E325" s="47">
        <f t="shared" ref="E325:E330" si="33">E324+1</f>
        <v>3</v>
      </c>
      <c r="F325" s="124"/>
      <c r="G325" s="125"/>
      <c r="H325" s="86"/>
      <c r="I325" s="123"/>
      <c r="J325" s="122"/>
      <c r="K325" s="123">
        <f t="shared" si="32"/>
        <v>0</v>
      </c>
      <c r="L325" s="283"/>
      <c r="M325" s="20"/>
    </row>
    <row r="326" spans="2:13" ht="12" customHeight="1" outlineLevel="1" x14ac:dyDescent="0.3">
      <c r="B326" s="37"/>
      <c r="C326" s="28"/>
      <c r="D326" s="160"/>
      <c r="E326" s="47">
        <f t="shared" si="33"/>
        <v>4</v>
      </c>
      <c r="F326" s="124"/>
      <c r="G326" s="125"/>
      <c r="H326" s="86"/>
      <c r="I326" s="123"/>
      <c r="J326" s="122"/>
      <c r="K326" s="123">
        <f t="shared" si="32"/>
        <v>0</v>
      </c>
      <c r="L326" s="283"/>
      <c r="M326" s="20"/>
    </row>
    <row r="327" spans="2:13" ht="12" customHeight="1" outlineLevel="1" x14ac:dyDescent="0.3">
      <c r="B327" s="37"/>
      <c r="C327" s="28"/>
      <c r="D327" s="146"/>
      <c r="E327" s="47">
        <f t="shared" si="33"/>
        <v>5</v>
      </c>
      <c r="F327" s="124"/>
      <c r="G327" s="125"/>
      <c r="H327" s="86"/>
      <c r="I327" s="123"/>
      <c r="J327" s="122"/>
      <c r="K327" s="123">
        <f t="shared" si="32"/>
        <v>0</v>
      </c>
      <c r="L327" s="283"/>
      <c r="M327" s="20"/>
    </row>
    <row r="328" spans="2:13" ht="12" customHeight="1" outlineLevel="1" x14ac:dyDescent="0.3">
      <c r="B328" s="37"/>
      <c r="C328" s="28"/>
      <c r="D328" s="146"/>
      <c r="E328" s="47">
        <f t="shared" si="33"/>
        <v>6</v>
      </c>
      <c r="F328" s="124"/>
      <c r="G328" s="125"/>
      <c r="H328" s="86"/>
      <c r="I328" s="123"/>
      <c r="J328" s="122"/>
      <c r="K328" s="123">
        <f t="shared" si="32"/>
        <v>0</v>
      </c>
      <c r="L328" s="283"/>
      <c r="M328" s="20"/>
    </row>
    <row r="329" spans="2:13" ht="12" customHeight="1" outlineLevel="1" x14ac:dyDescent="0.3">
      <c r="B329" s="37"/>
      <c r="C329" s="28"/>
      <c r="D329" s="114"/>
      <c r="E329" s="47">
        <f t="shared" si="33"/>
        <v>7</v>
      </c>
      <c r="F329" s="124"/>
      <c r="G329" s="125"/>
      <c r="H329" s="86"/>
      <c r="I329" s="123"/>
      <c r="J329" s="122"/>
      <c r="K329" s="123">
        <f t="shared" si="32"/>
        <v>0</v>
      </c>
      <c r="L329" s="283"/>
      <c r="M329" s="20"/>
    </row>
    <row r="330" spans="2:13" ht="12" customHeight="1" outlineLevel="1" thickBot="1" x14ac:dyDescent="0.35">
      <c r="B330" s="37"/>
      <c r="C330" s="28"/>
      <c r="D330" s="33"/>
      <c r="E330" s="47">
        <f t="shared" si="33"/>
        <v>8</v>
      </c>
      <c r="F330" s="124"/>
      <c r="G330" s="125"/>
      <c r="H330" s="86"/>
      <c r="I330" s="123"/>
      <c r="J330" s="122"/>
      <c r="K330" s="123">
        <f t="shared" si="32"/>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144</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139</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35</v>
      </c>
      <c r="E339" s="71"/>
      <c r="F339" s="64" t="s">
        <v>36</v>
      </c>
      <c r="G339" s="64" t="s">
        <v>37</v>
      </c>
      <c r="H339" s="64" t="s">
        <v>38</v>
      </c>
      <c r="I339" s="64" t="s">
        <v>39</v>
      </c>
      <c r="J339" s="64" t="s">
        <v>40</v>
      </c>
      <c r="K339" s="64" t="s">
        <v>41</v>
      </c>
      <c r="L339" s="283"/>
      <c r="M339" s="311" t="s">
        <v>47</v>
      </c>
    </row>
    <row r="340" spans="2:13" ht="12" customHeight="1" outlineLevel="1" x14ac:dyDescent="0.3">
      <c r="B340" s="37"/>
      <c r="C340" s="28"/>
      <c r="D340" s="34" t="s">
        <v>101</v>
      </c>
      <c r="E340" s="33">
        <v>1</v>
      </c>
      <c r="F340" s="119"/>
      <c r="G340" s="119"/>
      <c r="H340" s="120"/>
      <c r="I340" s="120"/>
      <c r="J340" s="120"/>
      <c r="K340" s="123">
        <v>0</v>
      </c>
      <c r="L340" s="283"/>
      <c r="M340" s="20" t="s">
        <v>48</v>
      </c>
    </row>
    <row r="341" spans="2:13" ht="12.65" customHeight="1" outlineLevel="1" x14ac:dyDescent="0.3">
      <c r="B341" s="37"/>
      <c r="C341" s="28"/>
      <c r="D341" s="173"/>
      <c r="E341" s="30">
        <f t="shared" ref="E341:E347" si="34">E340+1</f>
        <v>2</v>
      </c>
      <c r="F341" s="122"/>
      <c r="G341" s="122"/>
      <c r="H341" s="62"/>
      <c r="I341" s="62"/>
      <c r="J341" s="62"/>
      <c r="K341" s="123">
        <v>0</v>
      </c>
      <c r="L341" s="283"/>
    </row>
    <row r="342" spans="2:13" ht="12.75" customHeight="1" outlineLevel="1" x14ac:dyDescent="0.3">
      <c r="B342" s="37"/>
      <c r="C342" s="28"/>
      <c r="D342" s="173"/>
      <c r="E342" s="30">
        <f t="shared" si="34"/>
        <v>3</v>
      </c>
      <c r="F342" s="122"/>
      <c r="G342" s="122"/>
      <c r="H342" s="62"/>
      <c r="I342" s="62"/>
      <c r="J342" s="62"/>
      <c r="K342" s="123">
        <v>0</v>
      </c>
      <c r="L342" s="283"/>
    </row>
    <row r="343" spans="2:13" ht="12" customHeight="1" outlineLevel="1" x14ac:dyDescent="0.3">
      <c r="B343" s="37"/>
      <c r="C343" s="28"/>
      <c r="D343" s="173"/>
      <c r="E343" s="30">
        <f t="shared" si="34"/>
        <v>4</v>
      </c>
      <c r="F343" s="122"/>
      <c r="G343" s="122"/>
      <c r="H343" s="62"/>
      <c r="I343" s="62"/>
      <c r="J343" s="62"/>
      <c r="K343" s="123">
        <v>0</v>
      </c>
      <c r="L343" s="283"/>
    </row>
    <row r="344" spans="2:13" ht="12" customHeight="1" outlineLevel="1" x14ac:dyDescent="0.3">
      <c r="B344" s="37"/>
      <c r="C344" s="28"/>
      <c r="D344" s="173"/>
      <c r="E344" s="30">
        <f t="shared" si="34"/>
        <v>5</v>
      </c>
      <c r="F344" s="122"/>
      <c r="G344" s="122"/>
      <c r="H344" s="62"/>
      <c r="I344" s="62"/>
      <c r="J344" s="62"/>
      <c r="K344" s="123">
        <v>0</v>
      </c>
      <c r="L344" s="283"/>
    </row>
    <row r="345" spans="2:13" ht="12" customHeight="1" outlineLevel="1" x14ac:dyDescent="0.3">
      <c r="B345" s="37"/>
      <c r="C345" s="28"/>
      <c r="D345" s="154"/>
      <c r="E345" s="30">
        <f t="shared" si="34"/>
        <v>6</v>
      </c>
      <c r="F345" s="122"/>
      <c r="G345" s="122"/>
      <c r="H345" s="62"/>
      <c r="I345" s="62"/>
      <c r="J345" s="62"/>
      <c r="K345" s="123">
        <v>0</v>
      </c>
      <c r="L345" s="283"/>
    </row>
    <row r="346" spans="2:13" ht="12" customHeight="1" outlineLevel="1" x14ac:dyDescent="0.3">
      <c r="B346" s="37"/>
      <c r="C346" s="28"/>
      <c r="D346" s="34"/>
      <c r="E346" s="30">
        <f t="shared" si="34"/>
        <v>7</v>
      </c>
      <c r="F346" s="122"/>
      <c r="G346" s="122"/>
      <c r="H346" s="62"/>
      <c r="I346" s="62"/>
      <c r="J346" s="62"/>
      <c r="K346" s="123">
        <v>0</v>
      </c>
      <c r="L346" s="283"/>
    </row>
    <row r="347" spans="2:13" ht="12" customHeight="1" outlineLevel="1" x14ac:dyDescent="0.3">
      <c r="B347" s="37"/>
      <c r="C347" s="28"/>
      <c r="D347" s="34"/>
      <c r="E347" s="30">
        <f t="shared" si="34"/>
        <v>8</v>
      </c>
      <c r="F347" s="122"/>
      <c r="G347" s="122"/>
      <c r="H347" s="62"/>
      <c r="I347" s="62"/>
      <c r="J347" s="62"/>
      <c r="K347" s="123">
        <v>0</v>
      </c>
      <c r="L347" s="283"/>
    </row>
    <row r="348" spans="2:13" ht="12" customHeight="1" outlineLevel="1" x14ac:dyDescent="0.3">
      <c r="B348" s="37"/>
      <c r="C348" s="28"/>
      <c r="D348" s="28"/>
      <c r="F348" s="46"/>
      <c r="G348" s="46"/>
      <c r="H348" s="49"/>
      <c r="I348" s="49"/>
      <c r="J348" s="48" t="s">
        <v>45</v>
      </c>
      <c r="K348" s="123">
        <f>+SUM(K340:K347)</f>
        <v>0</v>
      </c>
      <c r="L348" s="283"/>
    </row>
    <row r="349" spans="2:13" ht="12" customHeight="1" outlineLevel="1" x14ac:dyDescent="0.3">
      <c r="B349" s="37"/>
      <c r="C349" s="28"/>
      <c r="D349" s="115" t="s">
        <v>155</v>
      </c>
      <c r="E349" s="30">
        <v>1</v>
      </c>
      <c r="F349" s="122"/>
      <c r="G349" s="122"/>
      <c r="H349" s="62"/>
      <c r="I349" s="62"/>
      <c r="J349" s="120"/>
      <c r="K349" s="123">
        <v>0</v>
      </c>
      <c r="L349" s="283"/>
      <c r="M349" s="311" t="s">
        <v>158</v>
      </c>
    </row>
    <row r="350" spans="2:13" ht="13" customHeight="1" outlineLevel="1" x14ac:dyDescent="0.3">
      <c r="B350" s="37"/>
      <c r="C350" s="28"/>
      <c r="D350" s="167" t="s">
        <v>44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5">E350+1</f>
        <v>3</v>
      </c>
      <c r="F351" s="122"/>
      <c r="G351" s="122"/>
      <c r="H351" s="62"/>
      <c r="I351" s="62"/>
      <c r="J351" s="62"/>
      <c r="K351" s="123">
        <v>0</v>
      </c>
      <c r="L351" s="283"/>
      <c r="M351" s="20"/>
    </row>
    <row r="352" spans="2:13" ht="12" customHeight="1" outlineLevel="1" x14ac:dyDescent="0.3">
      <c r="B352" s="37"/>
      <c r="C352" s="28"/>
      <c r="D352" s="167"/>
      <c r="E352" s="30">
        <f t="shared" si="35"/>
        <v>4</v>
      </c>
      <c r="F352" s="122"/>
      <c r="G352" s="122"/>
      <c r="H352" s="62"/>
      <c r="I352" s="62"/>
      <c r="J352" s="62"/>
      <c r="K352" s="123">
        <v>0</v>
      </c>
      <c r="L352" s="283"/>
      <c r="M352" s="20"/>
    </row>
    <row r="353" spans="2:13" ht="12" customHeight="1" outlineLevel="1" x14ac:dyDescent="0.3">
      <c r="B353" s="37"/>
      <c r="C353" s="28"/>
      <c r="D353" s="167"/>
      <c r="E353" s="30">
        <f t="shared" si="35"/>
        <v>5</v>
      </c>
      <c r="F353" s="122"/>
      <c r="G353" s="122"/>
      <c r="H353" s="62"/>
      <c r="I353" s="62"/>
      <c r="J353" s="62"/>
      <c r="K353" s="123">
        <v>0</v>
      </c>
      <c r="L353" s="283"/>
      <c r="M353" s="20"/>
    </row>
    <row r="354" spans="2:13" ht="12" customHeight="1" outlineLevel="1" x14ac:dyDescent="0.3">
      <c r="B354" s="37"/>
      <c r="C354" s="28"/>
      <c r="D354" s="167"/>
      <c r="E354" s="30">
        <f t="shared" si="35"/>
        <v>6</v>
      </c>
      <c r="F354" s="122"/>
      <c r="G354" s="122"/>
      <c r="H354" s="62"/>
      <c r="I354" s="62"/>
      <c r="J354" s="62"/>
      <c r="K354" s="123">
        <v>0</v>
      </c>
      <c r="L354" s="283"/>
      <c r="M354" s="20"/>
    </row>
    <row r="355" spans="2:13" ht="12" customHeight="1" outlineLevel="1" x14ac:dyDescent="0.3">
      <c r="B355" s="37"/>
      <c r="C355" s="28"/>
      <c r="D355" s="167"/>
      <c r="E355" s="30">
        <f t="shared" si="35"/>
        <v>7</v>
      </c>
      <c r="F355" s="122"/>
      <c r="G355" s="122"/>
      <c r="H355" s="62"/>
      <c r="I355" s="62"/>
      <c r="J355" s="62"/>
      <c r="K355" s="123">
        <v>0</v>
      </c>
      <c r="L355" s="283"/>
      <c r="M355" s="20"/>
    </row>
    <row r="356" spans="2:13" ht="12" customHeight="1" outlineLevel="1" x14ac:dyDescent="0.3">
      <c r="B356" s="37"/>
      <c r="C356" s="28"/>
      <c r="D356" s="130"/>
      <c r="E356" s="30">
        <f t="shared" si="35"/>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45</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50</v>
      </c>
      <c r="E360" s="36"/>
      <c r="F360" s="32" t="s">
        <v>51</v>
      </c>
      <c r="G360" s="32" t="s">
        <v>52</v>
      </c>
      <c r="H360" s="35" t="s">
        <v>53</v>
      </c>
      <c r="I360" s="32" t="s">
        <v>54</v>
      </c>
      <c r="J360" s="32" t="s">
        <v>55</v>
      </c>
      <c r="K360" s="32" t="s">
        <v>41</v>
      </c>
      <c r="L360" s="283"/>
      <c r="M360" s="20" t="s">
        <v>60</v>
      </c>
    </row>
    <row r="361" spans="2:13" ht="12" customHeight="1" outlineLevel="1" x14ac:dyDescent="0.3">
      <c r="B361" s="37"/>
      <c r="C361" s="28"/>
      <c r="D361" s="31" t="s">
        <v>102</v>
      </c>
      <c r="E361" s="30">
        <v>1</v>
      </c>
      <c r="F361" s="122"/>
      <c r="G361" s="122"/>
      <c r="H361" s="61"/>
      <c r="I361" s="123"/>
      <c r="J361" s="119"/>
      <c r="K361" s="123">
        <f>I361*J361</f>
        <v>0</v>
      </c>
      <c r="L361" s="283"/>
      <c r="M361" s="20"/>
    </row>
    <row r="362" spans="2:13" ht="12" customHeight="1" outlineLevel="1" x14ac:dyDescent="0.3">
      <c r="B362" s="37"/>
      <c r="C362" s="28"/>
      <c r="D362" s="117" t="s">
        <v>57</v>
      </c>
      <c r="E362" s="33">
        <f>E361+1</f>
        <v>2</v>
      </c>
      <c r="F362" s="122"/>
      <c r="G362" s="122"/>
      <c r="H362" s="61"/>
      <c r="I362" s="123"/>
      <c r="J362" s="122"/>
      <c r="K362" s="123">
        <f t="shared" ref="K362:K368" si="36">I362*J362</f>
        <v>0</v>
      </c>
      <c r="L362" s="283"/>
      <c r="M362" s="20"/>
    </row>
    <row r="363" spans="2:13" ht="12" customHeight="1" outlineLevel="1" x14ac:dyDescent="0.3">
      <c r="B363" s="37"/>
      <c r="C363" s="28"/>
      <c r="D363" s="117"/>
      <c r="E363" s="33">
        <f t="shared" ref="E363:E368" si="37">E362+1</f>
        <v>3</v>
      </c>
      <c r="F363" s="122"/>
      <c r="G363" s="122"/>
      <c r="H363" s="61"/>
      <c r="I363" s="123"/>
      <c r="J363" s="122"/>
      <c r="K363" s="123">
        <f t="shared" si="36"/>
        <v>0</v>
      </c>
      <c r="L363" s="283"/>
      <c r="M363" s="20"/>
    </row>
    <row r="364" spans="2:13" ht="12" customHeight="1" outlineLevel="1" x14ac:dyDescent="0.3">
      <c r="B364" s="37"/>
      <c r="C364" s="28"/>
      <c r="D364" s="117"/>
      <c r="E364" s="33">
        <f t="shared" si="37"/>
        <v>4</v>
      </c>
      <c r="F364" s="122"/>
      <c r="G364" s="122"/>
      <c r="H364" s="61"/>
      <c r="I364" s="123"/>
      <c r="J364" s="122"/>
      <c r="K364" s="123">
        <f t="shared" si="36"/>
        <v>0</v>
      </c>
      <c r="L364" s="283"/>
      <c r="M364" s="20"/>
    </row>
    <row r="365" spans="2:13" ht="12" customHeight="1" outlineLevel="1" x14ac:dyDescent="0.3">
      <c r="B365" s="37"/>
      <c r="C365" s="28"/>
      <c r="D365" s="117"/>
      <c r="E365" s="33">
        <f t="shared" si="37"/>
        <v>5</v>
      </c>
      <c r="F365" s="122"/>
      <c r="G365" s="122"/>
      <c r="H365" s="61"/>
      <c r="I365" s="123"/>
      <c r="J365" s="122"/>
      <c r="K365" s="123">
        <f t="shared" si="36"/>
        <v>0</v>
      </c>
      <c r="L365" s="283"/>
      <c r="M365" s="20"/>
    </row>
    <row r="366" spans="2:13" ht="12" customHeight="1" outlineLevel="1" x14ac:dyDescent="0.3">
      <c r="B366" s="37"/>
      <c r="C366" s="28"/>
      <c r="D366" s="34"/>
      <c r="E366" s="33">
        <f t="shared" si="37"/>
        <v>6</v>
      </c>
      <c r="F366" s="122"/>
      <c r="G366" s="122"/>
      <c r="H366" s="61"/>
      <c r="I366" s="123"/>
      <c r="J366" s="122"/>
      <c r="K366" s="123">
        <f t="shared" si="36"/>
        <v>0</v>
      </c>
      <c r="L366" s="283"/>
      <c r="M366" s="20"/>
    </row>
    <row r="367" spans="2:13" ht="12" customHeight="1" outlineLevel="1" x14ac:dyDescent="0.3">
      <c r="B367" s="37"/>
      <c r="C367" s="28"/>
      <c r="D367" s="34"/>
      <c r="E367" s="33">
        <f t="shared" si="37"/>
        <v>7</v>
      </c>
      <c r="F367" s="122"/>
      <c r="G367" s="122"/>
      <c r="H367" s="61"/>
      <c r="I367" s="123"/>
      <c r="J367" s="122"/>
      <c r="K367" s="123">
        <f t="shared" si="36"/>
        <v>0</v>
      </c>
      <c r="L367" s="283"/>
      <c r="M367" s="20"/>
    </row>
    <row r="368" spans="2:13" ht="12" customHeight="1" outlineLevel="1" x14ac:dyDescent="0.3">
      <c r="B368" s="37"/>
      <c r="C368" s="28"/>
      <c r="D368" s="34"/>
      <c r="E368" s="33">
        <f t="shared" si="37"/>
        <v>8</v>
      </c>
      <c r="F368" s="122"/>
      <c r="G368" s="122"/>
      <c r="H368" s="62"/>
      <c r="I368" s="123"/>
      <c r="J368" s="122"/>
      <c r="K368" s="123">
        <f t="shared" si="36"/>
        <v>0</v>
      </c>
      <c r="L368" s="283"/>
      <c r="M368" s="20"/>
    </row>
    <row r="369" spans="2:13" ht="12" customHeight="1" outlineLevel="1" x14ac:dyDescent="0.3">
      <c r="B369" s="37"/>
      <c r="C369" s="28"/>
      <c r="D369" s="28"/>
      <c r="F369" s="46"/>
      <c r="G369" s="46"/>
      <c r="H369" s="49"/>
      <c r="I369" s="56"/>
      <c r="J369" s="48" t="s">
        <v>45</v>
      </c>
      <c r="K369" s="123">
        <f>+SUM(K361:K368)</f>
        <v>0</v>
      </c>
      <c r="L369" s="283"/>
      <c r="M369" s="20"/>
    </row>
    <row r="370" spans="2:13" ht="12" customHeight="1" outlineLevel="1" x14ac:dyDescent="0.3">
      <c r="B370" s="37"/>
      <c r="C370" s="28"/>
      <c r="D370" s="31" t="s">
        <v>103</v>
      </c>
      <c r="E370" s="47">
        <v>1</v>
      </c>
      <c r="F370" s="122" t="s">
        <v>0</v>
      </c>
      <c r="G370" s="122"/>
      <c r="H370" s="62"/>
      <c r="I370" s="123"/>
      <c r="J370" s="122"/>
      <c r="K370" s="123">
        <f t="shared" ref="K370:K377" si="38">I370*J370</f>
        <v>0</v>
      </c>
      <c r="L370" s="283"/>
      <c r="M370" s="20"/>
    </row>
    <row r="371" spans="2:13" ht="12" customHeight="1" outlineLevel="1" x14ac:dyDescent="0.3">
      <c r="B371" s="37"/>
      <c r="C371" s="28"/>
      <c r="D371" s="34" t="s">
        <v>1</v>
      </c>
      <c r="E371" s="55">
        <f>E370+1</f>
        <v>2</v>
      </c>
      <c r="F371" s="119"/>
      <c r="G371" s="119"/>
      <c r="H371" s="63"/>
      <c r="I371" s="121"/>
      <c r="J371" s="119"/>
      <c r="K371" s="123">
        <f t="shared" si="38"/>
        <v>0</v>
      </c>
      <c r="L371" s="283"/>
      <c r="M371" s="20"/>
    </row>
    <row r="372" spans="2:13" ht="12" customHeight="1" outlineLevel="1" x14ac:dyDescent="0.3">
      <c r="B372" s="37"/>
      <c r="C372" s="28"/>
      <c r="D372" s="34"/>
      <c r="E372" s="55">
        <f t="shared" ref="E372:E377" si="39">E371+1</f>
        <v>3</v>
      </c>
      <c r="F372" s="119"/>
      <c r="G372" s="119"/>
      <c r="H372" s="63"/>
      <c r="I372" s="121"/>
      <c r="J372" s="119"/>
      <c r="K372" s="123">
        <f t="shared" si="38"/>
        <v>0</v>
      </c>
      <c r="L372" s="283"/>
      <c r="M372" s="20"/>
    </row>
    <row r="373" spans="2:13" ht="12" customHeight="1" outlineLevel="1" x14ac:dyDescent="0.3">
      <c r="B373" s="37"/>
      <c r="C373" s="28"/>
      <c r="D373" s="34"/>
      <c r="E373" s="55">
        <f t="shared" si="39"/>
        <v>4</v>
      </c>
      <c r="F373" s="119"/>
      <c r="G373" s="119"/>
      <c r="H373" s="63"/>
      <c r="I373" s="121"/>
      <c r="J373" s="119"/>
      <c r="K373" s="123">
        <f t="shared" si="38"/>
        <v>0</v>
      </c>
      <c r="L373" s="283"/>
      <c r="M373" s="20"/>
    </row>
    <row r="374" spans="2:13" ht="12" customHeight="1" outlineLevel="1" x14ac:dyDescent="0.3">
      <c r="B374" s="37"/>
      <c r="C374" s="28"/>
      <c r="D374" s="34"/>
      <c r="E374" s="55">
        <f t="shared" si="39"/>
        <v>5</v>
      </c>
      <c r="F374" s="119"/>
      <c r="G374" s="119"/>
      <c r="H374" s="63"/>
      <c r="I374" s="121"/>
      <c r="J374" s="119"/>
      <c r="K374" s="123">
        <f t="shared" si="38"/>
        <v>0</v>
      </c>
      <c r="L374" s="283"/>
      <c r="M374" s="20"/>
    </row>
    <row r="375" spans="2:13" ht="12" customHeight="1" outlineLevel="1" x14ac:dyDescent="0.3">
      <c r="B375" s="37"/>
      <c r="C375" s="28"/>
      <c r="D375" s="34"/>
      <c r="E375" s="55">
        <f t="shared" si="39"/>
        <v>6</v>
      </c>
      <c r="F375" s="119"/>
      <c r="G375" s="119"/>
      <c r="H375" s="63"/>
      <c r="I375" s="121"/>
      <c r="J375" s="119"/>
      <c r="K375" s="123">
        <f t="shared" si="38"/>
        <v>0</v>
      </c>
      <c r="L375" s="283"/>
      <c r="M375" s="20"/>
    </row>
    <row r="376" spans="2:13" ht="12" customHeight="1" outlineLevel="1" x14ac:dyDescent="0.3">
      <c r="B376" s="37"/>
      <c r="C376" s="28"/>
      <c r="D376" s="34"/>
      <c r="E376" s="55">
        <f t="shared" si="39"/>
        <v>7</v>
      </c>
      <c r="F376" s="119"/>
      <c r="G376" s="119"/>
      <c r="H376" s="63"/>
      <c r="I376" s="121"/>
      <c r="J376" s="119"/>
      <c r="K376" s="123">
        <f t="shared" si="38"/>
        <v>0</v>
      </c>
      <c r="L376" s="283"/>
      <c r="M376" s="20"/>
    </row>
    <row r="377" spans="2:13" ht="12" customHeight="1" outlineLevel="1" x14ac:dyDescent="0.3">
      <c r="B377" s="37"/>
      <c r="C377" s="28"/>
      <c r="D377" s="34"/>
      <c r="E377" s="55">
        <f t="shared" si="39"/>
        <v>8</v>
      </c>
      <c r="F377" s="119"/>
      <c r="G377" s="119"/>
      <c r="H377" s="63"/>
      <c r="I377" s="121"/>
      <c r="J377" s="119"/>
      <c r="K377" s="123">
        <f t="shared" si="38"/>
        <v>0</v>
      </c>
      <c r="L377" s="283"/>
      <c r="M377" s="20"/>
    </row>
    <row r="378" spans="2:13" ht="12" customHeight="1" outlineLevel="1" thickBot="1" x14ac:dyDescent="0.35">
      <c r="B378" s="37"/>
      <c r="C378" s="28"/>
      <c r="D378" s="29"/>
      <c r="E378" s="50"/>
      <c r="F378" s="51"/>
      <c r="G378" s="51"/>
      <c r="H378" s="52"/>
      <c r="I378" s="54"/>
      <c r="J378" s="48" t="s">
        <v>45</v>
      </c>
      <c r="K378" s="123">
        <f>+SUM(K370:K377)</f>
        <v>0</v>
      </c>
      <c r="L378" s="283"/>
      <c r="M378" s="20"/>
    </row>
    <row r="379" spans="2:13" ht="23.5"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8</v>
      </c>
      <c r="E381" s="36"/>
      <c r="F381" s="32" t="s">
        <v>67</v>
      </c>
      <c r="G381" s="32" t="s">
        <v>52</v>
      </c>
      <c r="H381" s="32" t="s">
        <v>68</v>
      </c>
      <c r="I381" s="32" t="s">
        <v>69</v>
      </c>
      <c r="J381" s="32" t="s">
        <v>55</v>
      </c>
      <c r="K381" s="32" t="s">
        <v>41</v>
      </c>
      <c r="L381" s="283"/>
      <c r="M381" s="311" t="s">
        <v>160</v>
      </c>
    </row>
    <row r="382" spans="2:13" ht="12" customHeight="1" outlineLevel="1" x14ac:dyDescent="0.3">
      <c r="B382" s="37"/>
      <c r="C382" s="28"/>
      <c r="D382" s="31" t="s">
        <v>104</v>
      </c>
      <c r="E382" s="30">
        <v>1</v>
      </c>
      <c r="F382" s="122"/>
      <c r="G382" s="122"/>
      <c r="H382" s="61"/>
      <c r="I382" s="123"/>
      <c r="J382" s="122"/>
      <c r="K382" s="123">
        <f t="shared" ref="K382:K389" si="40">I382*J382</f>
        <v>0</v>
      </c>
      <c r="L382" s="283"/>
      <c r="M382" s="20" t="s">
        <v>61</v>
      </c>
    </row>
    <row r="383" spans="2:13" ht="12" customHeight="1" outlineLevel="1" x14ac:dyDescent="0.3">
      <c r="B383" s="37"/>
      <c r="C383" s="28"/>
      <c r="D383" s="117" t="str">
        <f>D61</f>
        <v>Max 500 € / day</v>
      </c>
      <c r="E383" s="30">
        <f>E382+1</f>
        <v>2</v>
      </c>
      <c r="F383" s="122"/>
      <c r="G383" s="122"/>
      <c r="H383" s="61"/>
      <c r="I383" s="123"/>
      <c r="J383" s="122"/>
      <c r="K383" s="123">
        <f t="shared" si="40"/>
        <v>0</v>
      </c>
      <c r="L383" s="283"/>
      <c r="M383" s="20" t="s">
        <v>145</v>
      </c>
    </row>
    <row r="384" spans="2:13" ht="12.65" customHeight="1" outlineLevel="1" x14ac:dyDescent="0.3">
      <c r="B384" s="37"/>
      <c r="C384" s="28"/>
      <c r="D384" s="180"/>
      <c r="E384" s="30">
        <f t="shared" ref="E384:E389" si="41">E383+1</f>
        <v>3</v>
      </c>
      <c r="F384" s="122"/>
      <c r="G384" s="122"/>
      <c r="H384" s="61"/>
      <c r="I384" s="123"/>
      <c r="J384" s="122"/>
      <c r="K384" s="123">
        <f t="shared" si="40"/>
        <v>0</v>
      </c>
      <c r="L384" s="283"/>
      <c r="M384" s="20" t="s">
        <v>62</v>
      </c>
    </row>
    <row r="385" spans="2:13" ht="12" customHeight="1" outlineLevel="1" x14ac:dyDescent="0.3">
      <c r="B385" s="37"/>
      <c r="C385" s="28"/>
      <c r="D385" s="175"/>
      <c r="E385" s="30">
        <f t="shared" si="41"/>
        <v>4</v>
      </c>
      <c r="F385" s="122"/>
      <c r="G385" s="122"/>
      <c r="H385" s="61"/>
      <c r="I385" s="123"/>
      <c r="J385" s="122"/>
      <c r="K385" s="123">
        <f t="shared" si="40"/>
        <v>0</v>
      </c>
      <c r="L385" s="283"/>
    </row>
    <row r="386" spans="2:13" ht="12" customHeight="1" outlineLevel="1" x14ac:dyDescent="0.3">
      <c r="B386" s="37"/>
      <c r="C386" s="28"/>
      <c r="D386" s="175"/>
      <c r="E386" s="30">
        <f t="shared" si="41"/>
        <v>5</v>
      </c>
      <c r="F386" s="122"/>
      <c r="G386" s="122"/>
      <c r="H386" s="61"/>
      <c r="I386" s="123"/>
      <c r="J386" s="122"/>
      <c r="K386" s="123">
        <f t="shared" si="40"/>
        <v>0</v>
      </c>
      <c r="L386" s="283"/>
    </row>
    <row r="387" spans="2:13" ht="12" customHeight="1" outlineLevel="1" x14ac:dyDescent="0.3">
      <c r="B387" s="37"/>
      <c r="C387" s="28"/>
      <c r="D387" s="175"/>
      <c r="E387" s="30">
        <f t="shared" si="41"/>
        <v>6</v>
      </c>
      <c r="F387" s="122"/>
      <c r="G387" s="122"/>
      <c r="H387" s="61"/>
      <c r="I387" s="123"/>
      <c r="J387" s="122"/>
      <c r="K387" s="123">
        <f t="shared" si="40"/>
        <v>0</v>
      </c>
      <c r="L387" s="283"/>
    </row>
    <row r="388" spans="2:13" ht="12" customHeight="1" outlineLevel="1" x14ac:dyDescent="0.3">
      <c r="B388" s="37"/>
      <c r="C388" s="28"/>
      <c r="D388" s="175"/>
      <c r="E388" s="30">
        <f t="shared" si="41"/>
        <v>7</v>
      </c>
      <c r="F388" s="122"/>
      <c r="G388" s="122"/>
      <c r="H388" s="61"/>
      <c r="I388" s="123"/>
      <c r="J388" s="122"/>
      <c r="K388" s="123">
        <f t="shared" si="40"/>
        <v>0</v>
      </c>
      <c r="L388" s="283"/>
    </row>
    <row r="389" spans="2:13" ht="12" customHeight="1" outlineLevel="1" x14ac:dyDescent="0.3">
      <c r="B389" s="37"/>
      <c r="C389" s="28"/>
      <c r="D389" s="175"/>
      <c r="E389" s="30">
        <f t="shared" si="41"/>
        <v>8</v>
      </c>
      <c r="F389" s="122"/>
      <c r="G389" s="122"/>
      <c r="H389" s="62"/>
      <c r="I389" s="123"/>
      <c r="J389" s="122"/>
      <c r="K389" s="123">
        <f t="shared" si="40"/>
        <v>0</v>
      </c>
      <c r="L389" s="283"/>
    </row>
    <row r="390" spans="2:13" ht="12" customHeight="1" outlineLevel="1" x14ac:dyDescent="0.3">
      <c r="B390" s="37"/>
      <c r="C390" s="28"/>
      <c r="D390" s="176"/>
      <c r="E390" s="57"/>
      <c r="F390" s="58"/>
      <c r="G390" s="58"/>
      <c r="H390" s="59"/>
      <c r="I390" s="53"/>
      <c r="J390" s="48" t="s">
        <v>45</v>
      </c>
      <c r="K390" s="123">
        <f>+SUM(K382:K389)</f>
        <v>0</v>
      </c>
      <c r="L390" s="283"/>
    </row>
    <row r="391" spans="2:13" ht="12" customHeight="1" outlineLevel="1" x14ac:dyDescent="0.3">
      <c r="B391" s="37"/>
      <c r="C391" s="28"/>
      <c r="D391" s="34" t="s">
        <v>105</v>
      </c>
      <c r="E391" s="33">
        <v>1</v>
      </c>
      <c r="F391" s="119"/>
      <c r="G391" s="119"/>
      <c r="H391" s="63"/>
      <c r="I391" s="121"/>
      <c r="J391" s="122"/>
      <c r="K391" s="123">
        <f t="shared" ref="K391:K398" si="42">I391*J391</f>
        <v>0</v>
      </c>
      <c r="L391" s="283"/>
      <c r="M391" s="311" t="s">
        <v>63</v>
      </c>
    </row>
    <row r="392" spans="2:13" ht="12" customHeight="1" outlineLevel="1" x14ac:dyDescent="0.3">
      <c r="B392" s="37"/>
      <c r="C392" s="28"/>
      <c r="D392" s="179" t="s">
        <v>73</v>
      </c>
      <c r="E392" s="30">
        <f t="shared" ref="E392:E398" si="43">E391+1</f>
        <v>2</v>
      </c>
      <c r="F392" s="122"/>
      <c r="G392" s="122"/>
      <c r="H392" s="61"/>
      <c r="I392" s="123"/>
      <c r="J392" s="122"/>
      <c r="K392" s="123">
        <f t="shared" si="42"/>
        <v>0</v>
      </c>
      <c r="L392" s="283"/>
      <c r="M392" s="20" t="s">
        <v>64</v>
      </c>
    </row>
    <row r="393" spans="2:13" ht="12" customHeight="1" outlineLevel="1" x14ac:dyDescent="0.3">
      <c r="B393" s="37"/>
      <c r="C393" s="28"/>
      <c r="D393" s="179" t="s">
        <v>74</v>
      </c>
      <c r="E393" s="30">
        <f t="shared" si="43"/>
        <v>3</v>
      </c>
      <c r="F393" s="122"/>
      <c r="G393" s="122"/>
      <c r="H393" s="61"/>
      <c r="I393" s="123"/>
      <c r="J393" s="122"/>
      <c r="K393" s="123">
        <f t="shared" si="42"/>
        <v>0</v>
      </c>
      <c r="L393" s="283"/>
      <c r="M393" s="20" t="s">
        <v>65</v>
      </c>
    </row>
    <row r="394" spans="2:13" ht="12.65" customHeight="1" outlineLevel="1" x14ac:dyDescent="0.3">
      <c r="B394" s="37"/>
      <c r="C394" s="28"/>
      <c r="D394" s="149"/>
      <c r="E394" s="30">
        <f t="shared" si="43"/>
        <v>4</v>
      </c>
      <c r="F394" s="122"/>
      <c r="G394" s="122"/>
      <c r="H394" s="61"/>
      <c r="I394" s="123"/>
      <c r="J394" s="122"/>
      <c r="K394" s="123">
        <f t="shared" si="42"/>
        <v>0</v>
      </c>
      <c r="L394" s="283"/>
      <c r="M394" s="20" t="s">
        <v>66</v>
      </c>
    </row>
    <row r="395" spans="2:13" ht="12" customHeight="1" outlineLevel="1" x14ac:dyDescent="0.3">
      <c r="B395" s="37"/>
      <c r="C395" s="28"/>
      <c r="D395" s="149"/>
      <c r="E395" s="30">
        <f t="shared" si="43"/>
        <v>5</v>
      </c>
      <c r="F395" s="122"/>
      <c r="G395" s="122"/>
      <c r="H395" s="61"/>
      <c r="I395" s="123"/>
      <c r="J395" s="122"/>
      <c r="K395" s="123">
        <f t="shared" si="42"/>
        <v>0</v>
      </c>
      <c r="L395" s="283"/>
      <c r="M395" s="20"/>
    </row>
    <row r="396" spans="2:13" ht="12" customHeight="1" outlineLevel="1" x14ac:dyDescent="0.3">
      <c r="B396" s="37"/>
      <c r="C396" s="28"/>
      <c r="D396" s="149"/>
      <c r="E396" s="30">
        <f t="shared" si="43"/>
        <v>6</v>
      </c>
      <c r="F396" s="122"/>
      <c r="G396" s="122"/>
      <c r="H396" s="61"/>
      <c r="I396" s="123"/>
      <c r="J396" s="122"/>
      <c r="K396" s="123">
        <f t="shared" si="42"/>
        <v>0</v>
      </c>
      <c r="L396" s="283"/>
      <c r="M396" s="20"/>
    </row>
    <row r="397" spans="2:13" ht="12" customHeight="1" outlineLevel="1" x14ac:dyDescent="0.3">
      <c r="B397" s="37"/>
      <c r="C397" s="28"/>
      <c r="D397" s="149"/>
      <c r="E397" s="30">
        <f t="shared" si="43"/>
        <v>7</v>
      </c>
      <c r="F397" s="122"/>
      <c r="G397" s="122"/>
      <c r="H397" s="61"/>
      <c r="I397" s="123"/>
      <c r="J397" s="122"/>
      <c r="K397" s="123">
        <f t="shared" si="42"/>
        <v>0</v>
      </c>
      <c r="L397" s="283"/>
      <c r="M397" s="20"/>
    </row>
    <row r="398" spans="2:13" ht="12" customHeight="1" outlineLevel="1" x14ac:dyDescent="0.3">
      <c r="B398" s="37"/>
      <c r="C398" s="28"/>
      <c r="D398" s="149"/>
      <c r="E398" s="30">
        <f t="shared" si="43"/>
        <v>8</v>
      </c>
      <c r="F398" s="122"/>
      <c r="G398" s="122"/>
      <c r="H398" s="61"/>
      <c r="I398" s="123"/>
      <c r="J398" s="122"/>
      <c r="K398" s="123">
        <f t="shared" si="42"/>
        <v>0</v>
      </c>
      <c r="L398" s="283"/>
      <c r="M398" s="20"/>
    </row>
    <row r="399" spans="2:13" ht="12" customHeight="1" outlineLevel="1" thickBot="1" x14ac:dyDescent="0.35">
      <c r="B399" s="37"/>
      <c r="C399" s="28"/>
      <c r="D399" s="178"/>
      <c r="E399" s="50"/>
      <c r="F399" s="51"/>
      <c r="G399" s="51"/>
      <c r="H399" s="60"/>
      <c r="I399" s="54"/>
      <c r="J399" s="48" t="s">
        <v>45</v>
      </c>
      <c r="K399" s="123">
        <f>+SUM(K391:K398)</f>
        <v>0</v>
      </c>
      <c r="L399" s="283"/>
      <c r="M399" s="20"/>
    </row>
    <row r="400" spans="2:13" ht="12.75" customHeight="1" outlineLevel="1" thickBot="1" x14ac:dyDescent="0.35">
      <c r="B400" s="37"/>
      <c r="C400" s="28"/>
      <c r="D400" s="83" t="str">
        <f>D78</f>
        <v>*) Working days incurred by applicant's employee in the target country or another country relevant to the project (Note! Weekdays only, i.e. Mon to Fri).</v>
      </c>
      <c r="I400" s="42" t="str">
        <f>I78</f>
        <v>TOTAL EXPERT EXPENSES</v>
      </c>
      <c r="K400" s="76">
        <f>+SUM(K399,K390)</f>
        <v>0</v>
      </c>
      <c r="L400" s="283"/>
      <c r="M400" s="20"/>
    </row>
    <row r="401" spans="2:13" ht="12.75" customHeight="1" outlineLevel="1" x14ac:dyDescent="0.3">
      <c r="B401" s="37"/>
      <c r="C401" s="28"/>
      <c r="D401" s="83" t="str">
        <f t="shared" ref="D401:D402" si="44">D79</f>
        <v>Working expense/day for the applicant's own emloyees is calculated from the salary based in the employee's valid employment contract and paycheck as follows:</v>
      </c>
      <c r="I401" s="42"/>
      <c r="K401" s="87"/>
      <c r="L401" s="283"/>
      <c r="M401" s="20"/>
    </row>
    <row r="402" spans="2:13" ht="12.75" customHeight="1" outlineLevel="1" x14ac:dyDescent="0.3">
      <c r="B402" s="37"/>
      <c r="C402" s="28"/>
      <c r="D402" s="83" t="str">
        <f t="shared" si="44"/>
        <v xml:space="preserve">(monthly salary + employer contributions +  provision for holiday pay) / 21 (21 being the average number of working days in a month). </v>
      </c>
      <c r="I402" s="42"/>
      <c r="K402" s="73"/>
      <c r="L402" s="283"/>
      <c r="M402" s="20"/>
    </row>
    <row r="403" spans="2:13" ht="12" customHeight="1" outlineLevel="1" x14ac:dyDescent="0.3">
      <c r="B403" s="37"/>
      <c r="C403" s="28"/>
      <c r="D403" s="35" t="s">
        <v>77</v>
      </c>
      <c r="E403" s="36"/>
      <c r="F403" s="321" t="s">
        <v>78</v>
      </c>
      <c r="G403" s="319"/>
      <c r="H403" s="319"/>
      <c r="I403" s="32" t="s">
        <v>54</v>
      </c>
      <c r="J403" s="32" t="s">
        <v>55</v>
      </c>
      <c r="K403" s="32" t="s">
        <v>41</v>
      </c>
      <c r="L403" s="283"/>
      <c r="M403" s="311" t="s">
        <v>147</v>
      </c>
    </row>
    <row r="404" spans="2:13" ht="13" customHeight="1" outlineLevel="1" x14ac:dyDescent="0.3">
      <c r="B404" s="37"/>
      <c r="C404" s="28"/>
      <c r="D404" s="115"/>
      <c r="E404" s="57">
        <v>1</v>
      </c>
      <c r="F404" s="124"/>
      <c r="G404" s="125"/>
      <c r="H404" s="86"/>
      <c r="I404" s="126"/>
      <c r="J404" s="122"/>
      <c r="K404" s="123">
        <f t="shared" ref="K404:K411" si="45">I404*J404</f>
        <v>0</v>
      </c>
      <c r="L404" s="283"/>
      <c r="M404" s="20"/>
    </row>
    <row r="405" spans="2:13" ht="12" customHeight="1" outlineLevel="1" x14ac:dyDescent="0.3">
      <c r="B405" s="37"/>
      <c r="C405" s="28"/>
      <c r="D405" s="160"/>
      <c r="E405" s="47">
        <f>E404+1</f>
        <v>2</v>
      </c>
      <c r="F405" s="124"/>
      <c r="G405" s="125"/>
      <c r="H405" s="86"/>
      <c r="I405" s="123"/>
      <c r="J405" s="122"/>
      <c r="K405" s="123">
        <f t="shared" si="45"/>
        <v>0</v>
      </c>
      <c r="L405" s="283"/>
      <c r="M405" s="20"/>
    </row>
    <row r="406" spans="2:13" ht="12" customHeight="1" outlineLevel="1" x14ac:dyDescent="0.3">
      <c r="B406" s="37"/>
      <c r="C406" s="28"/>
      <c r="D406" s="160"/>
      <c r="E406" s="47">
        <f t="shared" ref="E406:E411" si="46">E405+1</f>
        <v>3</v>
      </c>
      <c r="F406" s="124"/>
      <c r="G406" s="125"/>
      <c r="H406" s="86"/>
      <c r="I406" s="123"/>
      <c r="J406" s="122"/>
      <c r="K406" s="123">
        <f t="shared" si="45"/>
        <v>0</v>
      </c>
      <c r="L406" s="283"/>
      <c r="M406" s="20"/>
    </row>
    <row r="407" spans="2:13" ht="12" customHeight="1" outlineLevel="1" x14ac:dyDescent="0.3">
      <c r="B407" s="37"/>
      <c r="C407" s="28"/>
      <c r="D407" s="160"/>
      <c r="E407" s="47">
        <f t="shared" si="46"/>
        <v>4</v>
      </c>
      <c r="F407" s="124"/>
      <c r="G407" s="125"/>
      <c r="H407" s="86"/>
      <c r="I407" s="123"/>
      <c r="J407" s="122"/>
      <c r="K407" s="123">
        <f t="shared" si="45"/>
        <v>0</v>
      </c>
      <c r="L407" s="283"/>
      <c r="M407" s="20"/>
    </row>
    <row r="408" spans="2:13" ht="12" customHeight="1" outlineLevel="1" x14ac:dyDescent="0.3">
      <c r="B408" s="37"/>
      <c r="C408" s="28"/>
      <c r="D408" s="146"/>
      <c r="E408" s="47">
        <f t="shared" si="46"/>
        <v>5</v>
      </c>
      <c r="F408" s="124"/>
      <c r="G408" s="125"/>
      <c r="H408" s="86"/>
      <c r="I408" s="123"/>
      <c r="J408" s="122"/>
      <c r="K408" s="123">
        <f t="shared" si="45"/>
        <v>0</v>
      </c>
      <c r="L408" s="283"/>
      <c r="M408" s="20"/>
    </row>
    <row r="409" spans="2:13" ht="12" customHeight="1" outlineLevel="1" x14ac:dyDescent="0.3">
      <c r="B409" s="37"/>
      <c r="C409" s="28"/>
      <c r="D409" s="146"/>
      <c r="E409" s="47">
        <f t="shared" si="46"/>
        <v>6</v>
      </c>
      <c r="F409" s="124"/>
      <c r="G409" s="125"/>
      <c r="H409" s="86"/>
      <c r="I409" s="123"/>
      <c r="J409" s="122"/>
      <c r="K409" s="123">
        <f t="shared" si="45"/>
        <v>0</v>
      </c>
      <c r="L409" s="283"/>
      <c r="M409" s="20"/>
    </row>
    <row r="410" spans="2:13" ht="12" customHeight="1" outlineLevel="1" x14ac:dyDescent="0.3">
      <c r="B410" s="37"/>
      <c r="C410" s="28"/>
      <c r="D410" s="85"/>
      <c r="E410" s="47">
        <f t="shared" si="46"/>
        <v>7</v>
      </c>
      <c r="F410" s="124"/>
      <c r="G410" s="125"/>
      <c r="H410" s="86"/>
      <c r="I410" s="123"/>
      <c r="J410" s="122"/>
      <c r="K410" s="123">
        <f t="shared" si="45"/>
        <v>0</v>
      </c>
      <c r="L410" s="283"/>
      <c r="M410" s="20"/>
    </row>
    <row r="411" spans="2:13" ht="12" customHeight="1" outlineLevel="1" thickBot="1" x14ac:dyDescent="0.35">
      <c r="B411" s="37"/>
      <c r="C411" s="28"/>
      <c r="D411" s="33"/>
      <c r="E411" s="47">
        <f t="shared" si="46"/>
        <v>8</v>
      </c>
      <c r="F411" s="124"/>
      <c r="G411" s="125"/>
      <c r="H411" s="86"/>
      <c r="I411" s="123"/>
      <c r="J411" s="122"/>
      <c r="K411" s="123">
        <f t="shared" si="45"/>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4" t="s">
        <v>106</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ht="15.5" x14ac:dyDescent="0.35">
      <c r="B417" s="37"/>
      <c r="C417" s="72" t="s">
        <v>141</v>
      </c>
      <c r="D417" s="66"/>
      <c r="E417" s="67"/>
      <c r="F417" s="68"/>
      <c r="G417" s="68"/>
      <c r="H417" s="68"/>
      <c r="I417" s="68"/>
      <c r="J417" s="68"/>
      <c r="K417" s="69"/>
      <c r="L417" s="283"/>
      <c r="M417" s="20"/>
    </row>
    <row r="418" spans="2:13" ht="15.5" outlineLevel="1" x14ac:dyDescent="0.35">
      <c r="B418" s="37"/>
      <c r="C418" s="96"/>
      <c r="D418" s="332" t="s">
        <v>148</v>
      </c>
      <c r="E418" s="138"/>
      <c r="F418" s="193"/>
      <c r="G418" s="193"/>
      <c r="H418" s="193"/>
      <c r="I418" s="193"/>
      <c r="J418" s="193"/>
      <c r="K418" s="194"/>
      <c r="L418" s="283"/>
      <c r="M418" s="20"/>
    </row>
    <row r="419" spans="2:13" ht="15.5" outlineLevel="1" x14ac:dyDescent="0.35">
      <c r="B419" s="37"/>
      <c r="C419" s="96"/>
      <c r="D419" s="181"/>
      <c r="E419" s="97"/>
      <c r="F419" s="98"/>
      <c r="G419" s="98"/>
      <c r="H419" s="98"/>
      <c r="I419" s="98"/>
      <c r="J419" s="98"/>
      <c r="K419" s="99"/>
      <c r="L419" s="283"/>
      <c r="M419" s="20"/>
    </row>
    <row r="420" spans="2:13" ht="12" customHeight="1" outlineLevel="1" x14ac:dyDescent="0.3">
      <c r="B420" s="37"/>
      <c r="C420" s="75"/>
      <c r="D420" s="35" t="s">
        <v>35</v>
      </c>
      <c r="E420" s="71"/>
      <c r="F420" s="64" t="s">
        <v>36</v>
      </c>
      <c r="G420" s="64" t="s">
        <v>37</v>
      </c>
      <c r="H420" s="64" t="s">
        <v>38</v>
      </c>
      <c r="I420" s="64" t="s">
        <v>39</v>
      </c>
      <c r="J420" s="64" t="s">
        <v>40</v>
      </c>
      <c r="K420" s="64" t="s">
        <v>41</v>
      </c>
      <c r="L420" s="283"/>
      <c r="M420" s="311" t="s">
        <v>47</v>
      </c>
    </row>
    <row r="421" spans="2:13" ht="12" customHeight="1" outlineLevel="1" x14ac:dyDescent="0.3">
      <c r="B421" s="37"/>
      <c r="C421" s="28"/>
      <c r="D421" s="34" t="s">
        <v>107</v>
      </c>
      <c r="E421" s="33">
        <v>1</v>
      </c>
      <c r="F421" s="119"/>
      <c r="G421" s="119"/>
      <c r="H421" s="120"/>
      <c r="I421" s="120"/>
      <c r="J421" s="120"/>
      <c r="K421" s="123">
        <v>0</v>
      </c>
      <c r="L421" s="283"/>
      <c r="M421" s="20" t="s">
        <v>48</v>
      </c>
    </row>
    <row r="422" spans="2:13" ht="12.65" customHeight="1" outlineLevel="1" x14ac:dyDescent="0.3">
      <c r="B422" s="37"/>
      <c r="C422" s="28"/>
      <c r="D422" s="171"/>
      <c r="E422" s="30">
        <f>E421+1</f>
        <v>2</v>
      </c>
      <c r="F422" s="122"/>
      <c r="G422" s="122"/>
      <c r="H422" s="62"/>
      <c r="I422" s="62"/>
      <c r="J422" s="62"/>
      <c r="K422" s="123">
        <v>0</v>
      </c>
      <c r="L422" s="283"/>
    </row>
    <row r="423" spans="2:13" ht="12" customHeight="1" outlineLevel="1" x14ac:dyDescent="0.3">
      <c r="B423" s="37"/>
      <c r="C423" s="28"/>
      <c r="D423" s="171"/>
      <c r="E423" s="30">
        <f t="shared" ref="E423:E428" si="47">E422+1</f>
        <v>3</v>
      </c>
      <c r="F423" s="122"/>
      <c r="G423" s="122"/>
      <c r="H423" s="62"/>
      <c r="I423" s="62"/>
      <c r="J423" s="62"/>
      <c r="K423" s="123">
        <v>0</v>
      </c>
      <c r="L423" s="283"/>
    </row>
    <row r="424" spans="2:13" ht="12" customHeight="1" outlineLevel="1" x14ac:dyDescent="0.3">
      <c r="B424" s="37"/>
      <c r="C424" s="28"/>
      <c r="D424" s="171"/>
      <c r="E424" s="30">
        <f t="shared" si="47"/>
        <v>4</v>
      </c>
      <c r="F424" s="122"/>
      <c r="G424" s="122"/>
      <c r="H424" s="62"/>
      <c r="I424" s="62"/>
      <c r="J424" s="62"/>
      <c r="K424" s="123">
        <v>0</v>
      </c>
      <c r="L424" s="283"/>
    </row>
    <row r="425" spans="2:13" ht="12" customHeight="1" outlineLevel="1" x14ac:dyDescent="0.3">
      <c r="B425" s="37"/>
      <c r="C425" s="28"/>
      <c r="D425" s="171"/>
      <c r="E425" s="30">
        <f t="shared" si="47"/>
        <v>5</v>
      </c>
      <c r="F425" s="122"/>
      <c r="G425" s="122"/>
      <c r="H425" s="62"/>
      <c r="I425" s="62"/>
      <c r="J425" s="62"/>
      <c r="K425" s="123">
        <v>0</v>
      </c>
      <c r="L425" s="283"/>
    </row>
    <row r="426" spans="2:13" ht="12" customHeight="1" outlineLevel="1" x14ac:dyDescent="0.3">
      <c r="B426" s="37"/>
      <c r="C426" s="28"/>
      <c r="D426" s="171"/>
      <c r="E426" s="30">
        <f t="shared" si="47"/>
        <v>6</v>
      </c>
      <c r="F426" s="122"/>
      <c r="G426" s="122"/>
      <c r="H426" s="62"/>
      <c r="I426" s="62"/>
      <c r="J426" s="62"/>
      <c r="K426" s="123">
        <v>0</v>
      </c>
      <c r="L426" s="283"/>
    </row>
    <row r="427" spans="2:13" ht="12" customHeight="1" outlineLevel="1" x14ac:dyDescent="0.3">
      <c r="B427" s="37"/>
      <c r="C427" s="28"/>
      <c r="D427" s="34"/>
      <c r="E427" s="30">
        <f t="shared" si="47"/>
        <v>7</v>
      </c>
      <c r="F427" s="122"/>
      <c r="G427" s="122"/>
      <c r="H427" s="62"/>
      <c r="I427" s="62"/>
      <c r="J427" s="62"/>
      <c r="K427" s="123">
        <v>0</v>
      </c>
      <c r="L427" s="283"/>
    </row>
    <row r="428" spans="2:13" ht="12" customHeight="1" outlineLevel="1" x14ac:dyDescent="0.3">
      <c r="B428" s="37"/>
      <c r="C428" s="28"/>
      <c r="D428" s="34"/>
      <c r="E428" s="30">
        <f t="shared" si="47"/>
        <v>8</v>
      </c>
      <c r="F428" s="122"/>
      <c r="G428" s="122"/>
      <c r="H428" s="62"/>
      <c r="I428" s="62"/>
      <c r="J428" s="62"/>
      <c r="K428" s="123">
        <v>0</v>
      </c>
      <c r="L428" s="283"/>
    </row>
    <row r="429" spans="2:13" ht="12" customHeight="1" outlineLevel="1" x14ac:dyDescent="0.3">
      <c r="B429" s="37"/>
      <c r="C429" s="28"/>
      <c r="D429" s="28"/>
      <c r="F429" s="46"/>
      <c r="G429" s="46"/>
      <c r="H429" s="49"/>
      <c r="I429" s="49"/>
      <c r="J429" s="48" t="s">
        <v>45</v>
      </c>
      <c r="K429" s="123">
        <f>+SUM(K421:K428)</f>
        <v>0</v>
      </c>
      <c r="L429" s="283"/>
    </row>
    <row r="430" spans="2:13" ht="12" customHeight="1" outlineLevel="1" x14ac:dyDescent="0.3">
      <c r="B430" s="37"/>
      <c r="C430" s="28"/>
      <c r="D430" s="115" t="s">
        <v>156</v>
      </c>
      <c r="E430" s="30">
        <v>1</v>
      </c>
      <c r="F430" s="122"/>
      <c r="G430" s="122"/>
      <c r="H430" s="62"/>
      <c r="I430" s="62"/>
      <c r="J430" s="120"/>
      <c r="K430" s="123">
        <v>0</v>
      </c>
      <c r="L430" s="283"/>
      <c r="M430" s="311" t="s">
        <v>158</v>
      </c>
    </row>
    <row r="431" spans="2:13" ht="12.65" customHeight="1" outlineLevel="1" x14ac:dyDescent="0.3">
      <c r="B431" s="37"/>
      <c r="C431" s="28"/>
      <c r="D431" s="167" t="s">
        <v>44</v>
      </c>
      <c r="E431" s="30">
        <f t="shared" ref="E431:E437" si="48">E430+1</f>
        <v>2</v>
      </c>
      <c r="F431" s="122"/>
      <c r="G431" s="122"/>
      <c r="H431" s="62"/>
      <c r="I431" s="62"/>
      <c r="J431" s="62"/>
      <c r="K431" s="123">
        <v>0</v>
      </c>
      <c r="L431" s="283"/>
      <c r="M431" s="20"/>
    </row>
    <row r="432" spans="2:13" ht="12" customHeight="1" outlineLevel="1" x14ac:dyDescent="0.3">
      <c r="B432" s="37"/>
      <c r="C432" s="28"/>
      <c r="D432" s="167"/>
      <c r="E432" s="30">
        <f t="shared" si="48"/>
        <v>3</v>
      </c>
      <c r="F432" s="122"/>
      <c r="G432" s="122"/>
      <c r="H432" s="62"/>
      <c r="I432" s="62"/>
      <c r="J432" s="62"/>
      <c r="K432" s="123">
        <v>0</v>
      </c>
      <c r="L432" s="283"/>
      <c r="M432" s="20"/>
    </row>
    <row r="433" spans="2:13" ht="12" customHeight="1" outlineLevel="1" x14ac:dyDescent="0.3">
      <c r="B433" s="37"/>
      <c r="C433" s="28"/>
      <c r="D433" s="167"/>
      <c r="E433" s="30">
        <f t="shared" si="48"/>
        <v>4</v>
      </c>
      <c r="F433" s="122"/>
      <c r="G433" s="122"/>
      <c r="H433" s="62"/>
      <c r="I433" s="62"/>
      <c r="J433" s="62"/>
      <c r="K433" s="123">
        <v>0</v>
      </c>
      <c r="L433" s="283"/>
      <c r="M433" s="20"/>
    </row>
    <row r="434" spans="2:13" ht="12" customHeight="1" outlineLevel="1" x14ac:dyDescent="0.3">
      <c r="B434" s="37"/>
      <c r="C434" s="28"/>
      <c r="D434" s="167"/>
      <c r="E434" s="30">
        <f t="shared" si="48"/>
        <v>5</v>
      </c>
      <c r="F434" s="122"/>
      <c r="G434" s="122"/>
      <c r="H434" s="62"/>
      <c r="I434" s="62"/>
      <c r="J434" s="62"/>
      <c r="K434" s="123">
        <v>0</v>
      </c>
      <c r="L434" s="283"/>
      <c r="M434" s="20"/>
    </row>
    <row r="435" spans="2:13" ht="12" customHeight="1" outlineLevel="1" x14ac:dyDescent="0.3">
      <c r="B435" s="37"/>
      <c r="C435" s="28"/>
      <c r="D435" s="167"/>
      <c r="E435" s="30">
        <f t="shared" si="48"/>
        <v>6</v>
      </c>
      <c r="F435" s="122"/>
      <c r="G435" s="122"/>
      <c r="H435" s="62"/>
      <c r="I435" s="62"/>
      <c r="J435" s="62"/>
      <c r="K435" s="123">
        <v>0</v>
      </c>
      <c r="L435" s="283"/>
      <c r="M435" s="20"/>
    </row>
    <row r="436" spans="2:13" ht="12" customHeight="1" outlineLevel="1" x14ac:dyDescent="0.3">
      <c r="B436" s="37"/>
      <c r="C436" s="28"/>
      <c r="D436" s="167"/>
      <c r="E436" s="30">
        <f t="shared" si="48"/>
        <v>7</v>
      </c>
      <c r="F436" s="122"/>
      <c r="G436" s="122"/>
      <c r="H436" s="62"/>
      <c r="I436" s="62"/>
      <c r="J436" s="62"/>
      <c r="K436" s="123">
        <v>0</v>
      </c>
      <c r="L436" s="283"/>
      <c r="M436" s="20"/>
    </row>
    <row r="437" spans="2:13" ht="12" customHeight="1" outlineLevel="1" x14ac:dyDescent="0.3">
      <c r="B437" s="37"/>
      <c r="C437" s="28"/>
      <c r="D437" s="34"/>
      <c r="E437" s="30">
        <f t="shared" si="48"/>
        <v>8</v>
      </c>
      <c r="F437" s="122"/>
      <c r="G437" s="122"/>
      <c r="H437" s="62"/>
      <c r="I437" s="62"/>
      <c r="J437" s="62"/>
      <c r="K437" s="123">
        <v>0</v>
      </c>
      <c r="L437" s="283"/>
      <c r="M437" s="20"/>
    </row>
    <row r="438" spans="2:13" ht="12" customHeight="1" outlineLevel="1" thickBot="1" x14ac:dyDescent="0.35">
      <c r="B438" s="37"/>
      <c r="C438" s="28"/>
      <c r="D438" s="29"/>
      <c r="E438" s="50"/>
      <c r="F438" s="51"/>
      <c r="G438" s="93"/>
      <c r="H438" s="52"/>
      <c r="I438" s="108"/>
      <c r="J438" s="48" t="s">
        <v>45</v>
      </c>
      <c r="K438" s="123">
        <f>+SUM(K430:K437)</f>
        <v>0</v>
      </c>
      <c r="L438" s="283"/>
      <c r="M438" s="20"/>
    </row>
    <row r="439" spans="2:13" ht="12" customHeight="1" outlineLevel="1" thickBot="1" x14ac:dyDescent="0.35">
      <c r="B439" s="37"/>
      <c r="C439" s="28"/>
      <c r="D439" s="118" t="str">
        <f>D36</f>
        <v>*) Travel costs will be reimbursed as per cheapest class/way of travel.</v>
      </c>
      <c r="E439" s="118"/>
      <c r="F439" s="118"/>
      <c r="G439" s="118"/>
      <c r="H439" s="118"/>
      <c r="I439" s="161" t="str">
        <f>I36</f>
        <v>TOTAL TRAVEL EXPENSES</v>
      </c>
      <c r="J439" s="161"/>
      <c r="K439" s="76">
        <f>+SUM(K438,K429)</f>
        <v>0</v>
      </c>
      <c r="L439" s="283"/>
      <c r="M439" s="20"/>
    </row>
    <row r="440" spans="2:13" ht="12" customHeight="1" outlineLevel="1" x14ac:dyDescent="0.3">
      <c r="B440" s="37"/>
      <c r="C440" s="28"/>
      <c r="D440" s="135"/>
      <c r="E440" s="135"/>
      <c r="F440" s="135"/>
      <c r="G440" s="135"/>
      <c r="H440" s="135"/>
      <c r="I440" s="162"/>
      <c r="J440" s="162"/>
      <c r="K440" s="73"/>
      <c r="L440" s="283"/>
      <c r="M440" s="20"/>
    </row>
    <row r="441" spans="2:13" ht="12" customHeight="1" outlineLevel="1" x14ac:dyDescent="0.3">
      <c r="B441" s="37"/>
      <c r="C441" s="28"/>
      <c r="D441" s="35" t="s">
        <v>50</v>
      </c>
      <c r="E441" s="36"/>
      <c r="F441" s="32" t="s">
        <v>51</v>
      </c>
      <c r="G441" s="32" t="s">
        <v>52</v>
      </c>
      <c r="H441" s="35" t="s">
        <v>53</v>
      </c>
      <c r="I441" s="32" t="s">
        <v>54</v>
      </c>
      <c r="J441" s="32" t="s">
        <v>55</v>
      </c>
      <c r="K441" s="32" t="s">
        <v>41</v>
      </c>
      <c r="L441" s="283"/>
      <c r="M441" s="20" t="s">
        <v>60</v>
      </c>
    </row>
    <row r="442" spans="2:13" ht="12" customHeight="1" outlineLevel="1" x14ac:dyDescent="0.3">
      <c r="B442" s="37"/>
      <c r="C442" s="28"/>
      <c r="D442" s="31" t="s">
        <v>108</v>
      </c>
      <c r="E442" s="30">
        <v>1</v>
      </c>
      <c r="F442" s="122"/>
      <c r="G442" s="122"/>
      <c r="H442" s="61"/>
      <c r="I442" s="123"/>
      <c r="J442" s="119"/>
      <c r="K442" s="123">
        <f t="shared" ref="K442:K449" si="49">I442*J442</f>
        <v>0</v>
      </c>
      <c r="L442" s="283"/>
      <c r="M442" s="20"/>
    </row>
    <row r="443" spans="2:13" ht="12" customHeight="1" outlineLevel="1" x14ac:dyDescent="0.3">
      <c r="B443" s="37"/>
      <c r="C443" s="28"/>
      <c r="D443" s="117" t="str">
        <f>D40</f>
        <v>E.g. hotel.</v>
      </c>
      <c r="E443" s="33">
        <f>E442+1</f>
        <v>2</v>
      </c>
      <c r="F443" s="122"/>
      <c r="G443" s="122"/>
      <c r="H443" s="61"/>
      <c r="I443" s="123"/>
      <c r="J443" s="122"/>
      <c r="K443" s="123">
        <f t="shared" si="49"/>
        <v>0</v>
      </c>
      <c r="L443" s="283"/>
      <c r="M443" s="20"/>
    </row>
    <row r="444" spans="2:13" ht="12" customHeight="1" outlineLevel="1" x14ac:dyDescent="0.3">
      <c r="B444" s="37"/>
      <c r="C444" s="28"/>
      <c r="D444" s="117"/>
      <c r="E444" s="33">
        <f t="shared" ref="E444:E449" si="50">E443+1</f>
        <v>3</v>
      </c>
      <c r="F444" s="122"/>
      <c r="G444" s="122"/>
      <c r="H444" s="61"/>
      <c r="I444" s="123"/>
      <c r="J444" s="122"/>
      <c r="K444" s="123">
        <f t="shared" si="49"/>
        <v>0</v>
      </c>
      <c r="L444" s="283"/>
      <c r="M444" s="20"/>
    </row>
    <row r="445" spans="2:13" ht="12" customHeight="1" outlineLevel="1" x14ac:dyDescent="0.3">
      <c r="B445" s="37"/>
      <c r="C445" s="28"/>
      <c r="D445" s="117"/>
      <c r="E445" s="33">
        <f t="shared" si="50"/>
        <v>4</v>
      </c>
      <c r="F445" s="122"/>
      <c r="G445" s="122"/>
      <c r="H445" s="61"/>
      <c r="I445" s="123"/>
      <c r="J445" s="122"/>
      <c r="K445" s="123">
        <f t="shared" si="49"/>
        <v>0</v>
      </c>
      <c r="L445" s="283"/>
      <c r="M445" s="20"/>
    </row>
    <row r="446" spans="2:13" ht="12" customHeight="1" outlineLevel="1" x14ac:dyDescent="0.3">
      <c r="B446" s="37"/>
      <c r="C446" s="28"/>
      <c r="D446" s="117"/>
      <c r="E446" s="33">
        <f t="shared" si="50"/>
        <v>5</v>
      </c>
      <c r="F446" s="122"/>
      <c r="G446" s="122"/>
      <c r="H446" s="61"/>
      <c r="I446" s="123"/>
      <c r="J446" s="122"/>
      <c r="K446" s="123">
        <f t="shared" si="49"/>
        <v>0</v>
      </c>
      <c r="L446" s="283"/>
      <c r="M446" s="20"/>
    </row>
    <row r="447" spans="2:13" ht="12" customHeight="1" outlineLevel="1" x14ac:dyDescent="0.3">
      <c r="B447" s="37"/>
      <c r="C447" s="28"/>
      <c r="D447" s="34"/>
      <c r="E447" s="33">
        <f t="shared" si="50"/>
        <v>6</v>
      </c>
      <c r="F447" s="122"/>
      <c r="G447" s="122"/>
      <c r="H447" s="61"/>
      <c r="I447" s="123"/>
      <c r="J447" s="122"/>
      <c r="K447" s="123">
        <f t="shared" si="49"/>
        <v>0</v>
      </c>
      <c r="L447" s="283"/>
      <c r="M447" s="20"/>
    </row>
    <row r="448" spans="2:13" ht="12" customHeight="1" outlineLevel="1" x14ac:dyDescent="0.3">
      <c r="B448" s="37"/>
      <c r="C448" s="28"/>
      <c r="D448" s="34"/>
      <c r="E448" s="33">
        <f t="shared" si="50"/>
        <v>7</v>
      </c>
      <c r="F448" s="122"/>
      <c r="G448" s="122"/>
      <c r="H448" s="61"/>
      <c r="I448" s="123"/>
      <c r="J448" s="122"/>
      <c r="K448" s="123">
        <f t="shared" si="49"/>
        <v>0</v>
      </c>
      <c r="L448" s="283"/>
      <c r="M448" s="20"/>
    </row>
    <row r="449" spans="2:13" ht="12" customHeight="1" outlineLevel="1" x14ac:dyDescent="0.3">
      <c r="B449" s="37"/>
      <c r="C449" s="28"/>
      <c r="D449" s="34"/>
      <c r="E449" s="33">
        <f t="shared" si="50"/>
        <v>8</v>
      </c>
      <c r="F449" s="122"/>
      <c r="G449" s="122"/>
      <c r="H449" s="62"/>
      <c r="I449" s="123"/>
      <c r="J449" s="122"/>
      <c r="K449" s="123">
        <f t="shared" si="49"/>
        <v>0</v>
      </c>
      <c r="L449" s="283"/>
      <c r="M449" s="20"/>
    </row>
    <row r="450" spans="2:13" ht="12" customHeight="1" outlineLevel="1" x14ac:dyDescent="0.3">
      <c r="B450" s="37"/>
      <c r="C450" s="28"/>
      <c r="D450" s="28"/>
      <c r="F450" s="46"/>
      <c r="G450" s="46"/>
      <c r="H450" s="49"/>
      <c r="I450" s="56"/>
      <c r="J450" s="48" t="s">
        <v>45</v>
      </c>
      <c r="K450" s="123">
        <f>+SUM(K442:K449)</f>
        <v>0</v>
      </c>
      <c r="L450" s="283"/>
      <c r="M450" s="20"/>
    </row>
    <row r="451" spans="2:13" ht="12" customHeight="1" outlineLevel="1" x14ac:dyDescent="0.3">
      <c r="B451" s="37"/>
      <c r="C451" s="28"/>
      <c r="D451" s="31" t="s">
        <v>109</v>
      </c>
      <c r="E451" s="47">
        <v>1</v>
      </c>
      <c r="F451" s="122" t="s">
        <v>0</v>
      </c>
      <c r="G451" s="122"/>
      <c r="H451" s="62"/>
      <c r="I451" s="123"/>
      <c r="J451" s="122"/>
      <c r="K451" s="123">
        <f t="shared" ref="K451:K458" si="51">I451*J451</f>
        <v>0</v>
      </c>
      <c r="L451" s="283"/>
      <c r="M451" s="20"/>
    </row>
    <row r="452" spans="2:13" ht="12" customHeight="1" outlineLevel="1" x14ac:dyDescent="0.3">
      <c r="B452" s="37"/>
      <c r="C452" s="28"/>
      <c r="D452" s="34" t="s">
        <v>1</v>
      </c>
      <c r="E452" s="55">
        <f>E451+1</f>
        <v>2</v>
      </c>
      <c r="F452" s="119"/>
      <c r="G452" s="119"/>
      <c r="H452" s="63"/>
      <c r="I452" s="121"/>
      <c r="J452" s="119"/>
      <c r="K452" s="123">
        <f t="shared" si="51"/>
        <v>0</v>
      </c>
      <c r="L452" s="283"/>
      <c r="M452" s="20"/>
    </row>
    <row r="453" spans="2:13" ht="12" customHeight="1" outlineLevel="1" x14ac:dyDescent="0.3">
      <c r="B453" s="37"/>
      <c r="C453" s="28"/>
      <c r="D453" s="34"/>
      <c r="E453" s="55">
        <f t="shared" ref="E453:E458" si="52">E452+1</f>
        <v>3</v>
      </c>
      <c r="F453" s="119"/>
      <c r="G453" s="119"/>
      <c r="H453" s="63"/>
      <c r="I453" s="121"/>
      <c r="J453" s="119"/>
      <c r="K453" s="123">
        <f t="shared" si="51"/>
        <v>0</v>
      </c>
      <c r="L453" s="283"/>
      <c r="M453" s="20"/>
    </row>
    <row r="454" spans="2:13" ht="12" customHeight="1" outlineLevel="1" x14ac:dyDescent="0.3">
      <c r="B454" s="37"/>
      <c r="C454" s="28"/>
      <c r="D454" s="34"/>
      <c r="E454" s="55">
        <f t="shared" si="52"/>
        <v>4</v>
      </c>
      <c r="F454" s="119"/>
      <c r="G454" s="119"/>
      <c r="H454" s="63"/>
      <c r="I454" s="121"/>
      <c r="J454" s="119"/>
      <c r="K454" s="123">
        <f t="shared" si="51"/>
        <v>0</v>
      </c>
      <c r="L454" s="283"/>
      <c r="M454" s="20"/>
    </row>
    <row r="455" spans="2:13" ht="12" customHeight="1" outlineLevel="1" x14ac:dyDescent="0.3">
      <c r="B455" s="37"/>
      <c r="C455" s="28"/>
      <c r="D455" s="34"/>
      <c r="E455" s="55">
        <f t="shared" si="52"/>
        <v>5</v>
      </c>
      <c r="F455" s="119"/>
      <c r="G455" s="119"/>
      <c r="H455" s="63"/>
      <c r="I455" s="121"/>
      <c r="J455" s="119"/>
      <c r="K455" s="123">
        <f t="shared" si="51"/>
        <v>0</v>
      </c>
      <c r="L455" s="283"/>
      <c r="M455" s="20"/>
    </row>
    <row r="456" spans="2:13" ht="12" customHeight="1" outlineLevel="1" x14ac:dyDescent="0.3">
      <c r="B456" s="37"/>
      <c r="C456" s="28"/>
      <c r="D456" s="34"/>
      <c r="E456" s="55">
        <f t="shared" si="52"/>
        <v>6</v>
      </c>
      <c r="F456" s="119"/>
      <c r="G456" s="119"/>
      <c r="H456" s="63"/>
      <c r="I456" s="121"/>
      <c r="J456" s="119"/>
      <c r="K456" s="123">
        <f t="shared" si="51"/>
        <v>0</v>
      </c>
      <c r="L456" s="283"/>
      <c r="M456" s="20"/>
    </row>
    <row r="457" spans="2:13" ht="12" customHeight="1" outlineLevel="1" x14ac:dyDescent="0.3">
      <c r="B457" s="37"/>
      <c r="C457" s="28"/>
      <c r="D457" s="34"/>
      <c r="E457" s="55">
        <f t="shared" si="52"/>
        <v>7</v>
      </c>
      <c r="F457" s="119"/>
      <c r="G457" s="119"/>
      <c r="H457" s="63"/>
      <c r="I457" s="121"/>
      <c r="J457" s="119"/>
      <c r="K457" s="123">
        <f t="shared" si="51"/>
        <v>0</v>
      </c>
      <c r="L457" s="283"/>
      <c r="M457" s="20"/>
    </row>
    <row r="458" spans="2:13" ht="12" customHeight="1" outlineLevel="1" x14ac:dyDescent="0.3">
      <c r="B458" s="37"/>
      <c r="C458" s="28"/>
      <c r="D458" s="34"/>
      <c r="E458" s="55">
        <f t="shared" si="52"/>
        <v>8</v>
      </c>
      <c r="F458" s="119"/>
      <c r="G458" s="119"/>
      <c r="H458" s="63"/>
      <c r="I458" s="121"/>
      <c r="J458" s="119"/>
      <c r="K458" s="123">
        <f t="shared" si="51"/>
        <v>0</v>
      </c>
      <c r="L458" s="283"/>
      <c r="M458" s="20"/>
    </row>
    <row r="459" spans="2:13" ht="12" customHeight="1" outlineLevel="1" thickBot="1" x14ac:dyDescent="0.35">
      <c r="B459" s="37"/>
      <c r="C459" s="28"/>
      <c r="D459" s="29"/>
      <c r="E459" s="50"/>
      <c r="F459" s="51"/>
      <c r="G459" s="93"/>
      <c r="H459" s="52"/>
      <c r="I459" s="54"/>
      <c r="J459" s="48" t="s">
        <v>45</v>
      </c>
      <c r="K459" s="123">
        <f>+SUM(K451:K458)</f>
        <v>0</v>
      </c>
      <c r="L459" s="283"/>
      <c r="M459" s="20"/>
    </row>
    <row r="460" spans="2:13" ht="23.5" outlineLevel="1" thickBot="1" x14ac:dyDescent="0.35">
      <c r="B460" s="37"/>
      <c r="C460" s="28"/>
      <c r="D460" s="118" t="str">
        <f>D57</f>
        <v>*) Accommodation and daily allowance costs will be reimbursed according to the effective State Travelling Regulations.</v>
      </c>
      <c r="E460" s="147"/>
      <c r="F460" s="147"/>
      <c r="G460" s="147"/>
      <c r="H460" s="147"/>
      <c r="I460" s="161" t="str">
        <f>I57</f>
        <v>TOTAL ACCOMMODATION EXPENSES</v>
      </c>
      <c r="J460" s="161"/>
      <c r="K460" s="76">
        <f>+SUM(K459,K450)</f>
        <v>0</v>
      </c>
      <c r="L460" s="283"/>
      <c r="M460" s="20"/>
    </row>
    <row r="461" spans="2:13" ht="12" customHeight="1" outlineLevel="1" x14ac:dyDescent="0.3">
      <c r="B461" s="37"/>
      <c r="C461" s="28"/>
      <c r="D461" s="148"/>
      <c r="E461" s="148"/>
      <c r="F461" s="148"/>
      <c r="G461" s="148"/>
      <c r="H461" s="148"/>
      <c r="I461" s="162"/>
      <c r="J461" s="162"/>
      <c r="K461" s="74"/>
      <c r="L461" s="283"/>
      <c r="M461" s="20"/>
    </row>
    <row r="462" spans="2:13" ht="12" customHeight="1" outlineLevel="1" x14ac:dyDescent="0.3">
      <c r="B462" s="37"/>
      <c r="C462" s="28"/>
      <c r="D462" s="35" t="s">
        <v>8</v>
      </c>
      <c r="E462" s="36"/>
      <c r="F462" s="32" t="s">
        <v>67</v>
      </c>
      <c r="G462" s="32" t="s">
        <v>52</v>
      </c>
      <c r="H462" s="32" t="s">
        <v>68</v>
      </c>
      <c r="I462" s="32" t="s">
        <v>69</v>
      </c>
      <c r="J462" s="32" t="s">
        <v>55</v>
      </c>
      <c r="K462" s="32" t="s">
        <v>41</v>
      </c>
      <c r="L462" s="283"/>
      <c r="M462" s="311" t="s">
        <v>160</v>
      </c>
    </row>
    <row r="463" spans="2:13" ht="12" customHeight="1" outlineLevel="1" x14ac:dyDescent="0.3">
      <c r="B463" s="37"/>
      <c r="C463" s="28"/>
      <c r="D463" s="31" t="s">
        <v>161</v>
      </c>
      <c r="E463" s="30">
        <v>1</v>
      </c>
      <c r="F463" s="122"/>
      <c r="G463" s="122"/>
      <c r="H463" s="61"/>
      <c r="I463" s="123"/>
      <c r="J463" s="122"/>
      <c r="K463" s="123">
        <f t="shared" ref="K463:K470" si="53">I463*J463</f>
        <v>0</v>
      </c>
      <c r="L463" s="283"/>
      <c r="M463" s="20" t="s">
        <v>61</v>
      </c>
    </row>
    <row r="464" spans="2:13" ht="12" customHeight="1" outlineLevel="1" x14ac:dyDescent="0.3">
      <c r="B464" s="37"/>
      <c r="C464" s="28"/>
      <c r="D464" s="117" t="s">
        <v>71</v>
      </c>
      <c r="E464" s="30">
        <f>E463+1</f>
        <v>2</v>
      </c>
      <c r="F464" s="122"/>
      <c r="G464" s="122"/>
      <c r="H464" s="61"/>
      <c r="I464" s="123"/>
      <c r="J464" s="122"/>
      <c r="K464" s="123">
        <f t="shared" si="53"/>
        <v>0</v>
      </c>
      <c r="L464" s="283"/>
      <c r="M464" s="20" t="s">
        <v>145</v>
      </c>
    </row>
    <row r="465" spans="2:13" ht="12.65" customHeight="1" outlineLevel="1" x14ac:dyDescent="0.3">
      <c r="B465" s="37"/>
      <c r="C465" s="28"/>
      <c r="D465" s="180"/>
      <c r="E465" s="30">
        <f t="shared" ref="E465:E470" si="54">E464+1</f>
        <v>3</v>
      </c>
      <c r="F465" s="122"/>
      <c r="G465" s="122"/>
      <c r="H465" s="61"/>
      <c r="I465" s="123"/>
      <c r="J465" s="122"/>
      <c r="K465" s="123">
        <f t="shared" si="53"/>
        <v>0</v>
      </c>
      <c r="L465" s="283"/>
      <c r="M465" s="20" t="s">
        <v>62</v>
      </c>
    </row>
    <row r="466" spans="2:13" ht="12" customHeight="1" outlineLevel="1" x14ac:dyDescent="0.3">
      <c r="B466" s="37"/>
      <c r="C466" s="28"/>
      <c r="D466" s="175"/>
      <c r="E466" s="30">
        <f t="shared" si="54"/>
        <v>4</v>
      </c>
      <c r="F466" s="122"/>
      <c r="G466" s="122"/>
      <c r="H466" s="61"/>
      <c r="I466" s="123"/>
      <c r="J466" s="122"/>
      <c r="K466" s="123">
        <f t="shared" si="53"/>
        <v>0</v>
      </c>
      <c r="L466" s="283"/>
    </row>
    <row r="467" spans="2:13" ht="12" customHeight="1" outlineLevel="1" x14ac:dyDescent="0.3">
      <c r="B467" s="37"/>
      <c r="C467" s="28"/>
      <c r="D467" s="175"/>
      <c r="E467" s="30">
        <f t="shared" si="54"/>
        <v>5</v>
      </c>
      <c r="F467" s="122"/>
      <c r="G467" s="122"/>
      <c r="H467" s="61"/>
      <c r="I467" s="123"/>
      <c r="J467" s="122"/>
      <c r="K467" s="123">
        <f t="shared" si="53"/>
        <v>0</v>
      </c>
      <c r="L467" s="283"/>
    </row>
    <row r="468" spans="2:13" ht="12" customHeight="1" outlineLevel="1" x14ac:dyDescent="0.3">
      <c r="B468" s="37"/>
      <c r="C468" s="28"/>
      <c r="D468" s="175"/>
      <c r="E468" s="30">
        <f t="shared" si="54"/>
        <v>6</v>
      </c>
      <c r="F468" s="122"/>
      <c r="G468" s="122"/>
      <c r="H468" s="61"/>
      <c r="I468" s="123"/>
      <c r="J468" s="122"/>
      <c r="K468" s="123">
        <f t="shared" si="53"/>
        <v>0</v>
      </c>
      <c r="L468" s="283"/>
    </row>
    <row r="469" spans="2:13" ht="12" customHeight="1" outlineLevel="1" x14ac:dyDescent="0.3">
      <c r="B469" s="37"/>
      <c r="C469" s="28"/>
      <c r="D469" s="175"/>
      <c r="E469" s="30">
        <f t="shared" si="54"/>
        <v>7</v>
      </c>
      <c r="F469" s="122"/>
      <c r="G469" s="122"/>
      <c r="H469" s="61"/>
      <c r="I469" s="123"/>
      <c r="J469" s="122"/>
      <c r="K469" s="123">
        <f t="shared" si="53"/>
        <v>0</v>
      </c>
      <c r="L469" s="283"/>
    </row>
    <row r="470" spans="2:13" ht="12" customHeight="1" outlineLevel="1" x14ac:dyDescent="0.3">
      <c r="B470" s="37"/>
      <c r="C470" s="28"/>
      <c r="D470" s="175"/>
      <c r="E470" s="30">
        <f t="shared" si="54"/>
        <v>8</v>
      </c>
      <c r="F470" s="122"/>
      <c r="G470" s="122"/>
      <c r="H470" s="62"/>
      <c r="I470" s="123"/>
      <c r="J470" s="122"/>
      <c r="K470" s="123">
        <f t="shared" si="53"/>
        <v>0</v>
      </c>
      <c r="L470" s="283"/>
    </row>
    <row r="471" spans="2:13" ht="12" customHeight="1" outlineLevel="1" x14ac:dyDescent="0.3">
      <c r="B471" s="37"/>
      <c r="C471" s="28"/>
      <c r="D471" s="176"/>
      <c r="E471" s="57"/>
      <c r="F471" s="58"/>
      <c r="G471" s="58"/>
      <c r="H471" s="59"/>
      <c r="I471" s="53"/>
      <c r="J471" s="48" t="s">
        <v>45</v>
      </c>
      <c r="K471" s="123">
        <f>+SUM(K463:K470)</f>
        <v>0</v>
      </c>
      <c r="L471" s="283"/>
    </row>
    <row r="472" spans="2:13" ht="12" customHeight="1" outlineLevel="1" x14ac:dyDescent="0.3">
      <c r="B472" s="37"/>
      <c r="C472" s="28"/>
      <c r="D472" s="34" t="s">
        <v>162</v>
      </c>
      <c r="E472" s="33">
        <v>1</v>
      </c>
      <c r="F472" s="119"/>
      <c r="G472" s="119"/>
      <c r="H472" s="63"/>
      <c r="I472" s="121"/>
      <c r="J472" s="122"/>
      <c r="K472" s="123">
        <f t="shared" ref="K472:K479" si="55">I472*J472</f>
        <v>0</v>
      </c>
      <c r="L472" s="283"/>
      <c r="M472" s="311" t="s">
        <v>63</v>
      </c>
    </row>
    <row r="473" spans="2:13" ht="12" customHeight="1" outlineLevel="1" x14ac:dyDescent="0.3">
      <c r="B473" s="37"/>
      <c r="C473" s="28"/>
      <c r="D473" s="179" t="s">
        <v>73</v>
      </c>
      <c r="E473" s="30">
        <f>E472+1</f>
        <v>2</v>
      </c>
      <c r="F473" s="122"/>
      <c r="G473" s="122"/>
      <c r="H473" s="61"/>
      <c r="I473" s="123"/>
      <c r="J473" s="122"/>
      <c r="K473" s="123">
        <f t="shared" si="55"/>
        <v>0</v>
      </c>
      <c r="L473" s="283"/>
      <c r="M473" s="20" t="s">
        <v>64</v>
      </c>
    </row>
    <row r="474" spans="2:13" ht="12" customHeight="1" outlineLevel="1" x14ac:dyDescent="0.3">
      <c r="B474" s="37"/>
      <c r="C474" s="28"/>
      <c r="D474" s="179" t="s">
        <v>74</v>
      </c>
      <c r="E474" s="30">
        <f>E473+1</f>
        <v>3</v>
      </c>
      <c r="F474" s="122"/>
      <c r="G474" s="122"/>
      <c r="H474" s="61"/>
      <c r="I474" s="123"/>
      <c r="J474" s="122"/>
      <c r="K474" s="123">
        <f t="shared" si="55"/>
        <v>0</v>
      </c>
      <c r="L474" s="283"/>
      <c r="M474" s="20" t="s">
        <v>65</v>
      </c>
    </row>
    <row r="475" spans="2:13" ht="12.65" customHeight="1" outlineLevel="1" x14ac:dyDescent="0.3">
      <c r="B475" s="37"/>
      <c r="C475" s="28"/>
      <c r="D475" s="149"/>
      <c r="E475" s="30"/>
      <c r="F475" s="122"/>
      <c r="G475" s="122"/>
      <c r="H475" s="61"/>
      <c r="I475" s="123"/>
      <c r="J475" s="122"/>
      <c r="K475" s="123">
        <f t="shared" si="55"/>
        <v>0</v>
      </c>
      <c r="L475" s="283"/>
      <c r="M475" s="20" t="s">
        <v>66</v>
      </c>
    </row>
    <row r="476" spans="2:13" ht="12" customHeight="1" outlineLevel="1" x14ac:dyDescent="0.3">
      <c r="B476" s="37"/>
      <c r="C476" s="28"/>
      <c r="D476" s="149"/>
      <c r="E476" s="30"/>
      <c r="F476" s="122"/>
      <c r="G476" s="122"/>
      <c r="H476" s="61"/>
      <c r="I476" s="123"/>
      <c r="J476" s="122"/>
      <c r="K476" s="123">
        <f t="shared" si="55"/>
        <v>0</v>
      </c>
      <c r="L476" s="283"/>
      <c r="M476" s="20"/>
    </row>
    <row r="477" spans="2:13" ht="12" customHeight="1" outlineLevel="1" x14ac:dyDescent="0.3">
      <c r="B477" s="37"/>
      <c r="C477" s="28"/>
      <c r="D477" s="149"/>
      <c r="E477" s="30"/>
      <c r="F477" s="122"/>
      <c r="G477" s="122"/>
      <c r="H477" s="61"/>
      <c r="I477" s="123"/>
      <c r="J477" s="122"/>
      <c r="K477" s="123">
        <f t="shared" si="55"/>
        <v>0</v>
      </c>
      <c r="L477" s="283"/>
      <c r="M477" s="20"/>
    </row>
    <row r="478" spans="2:13" ht="12" customHeight="1" outlineLevel="1" x14ac:dyDescent="0.3">
      <c r="B478" s="37"/>
      <c r="C478" s="28"/>
      <c r="D478" s="149"/>
      <c r="E478" s="30">
        <f>E474+1</f>
        <v>4</v>
      </c>
      <c r="F478" s="122"/>
      <c r="G478" s="122"/>
      <c r="H478" s="61"/>
      <c r="I478" s="123"/>
      <c r="J478" s="122"/>
      <c r="K478" s="123">
        <f t="shared" si="55"/>
        <v>0</v>
      </c>
      <c r="L478" s="283"/>
      <c r="M478" s="20"/>
    </row>
    <row r="479" spans="2:13" ht="12" customHeight="1" outlineLevel="1" x14ac:dyDescent="0.3">
      <c r="B479" s="37"/>
      <c r="C479" s="28"/>
      <c r="D479" s="149"/>
      <c r="E479" s="30">
        <f>E478+1</f>
        <v>5</v>
      </c>
      <c r="F479" s="122"/>
      <c r="G479" s="122"/>
      <c r="H479" s="61"/>
      <c r="I479" s="123"/>
      <c r="J479" s="122"/>
      <c r="K479" s="123">
        <f t="shared" si="55"/>
        <v>0</v>
      </c>
      <c r="L479" s="280"/>
      <c r="M479" s="20"/>
    </row>
    <row r="480" spans="2:13" ht="12" customHeight="1" outlineLevel="1" thickBot="1" x14ac:dyDescent="0.35">
      <c r="B480" s="37"/>
      <c r="C480" s="28"/>
      <c r="D480" s="178"/>
      <c r="E480" s="50"/>
      <c r="F480" s="51"/>
      <c r="G480" s="51"/>
      <c r="H480" s="60"/>
      <c r="I480" s="54"/>
      <c r="J480" s="48" t="s">
        <v>45</v>
      </c>
      <c r="K480" s="123">
        <f>+SUM(K472:K479)</f>
        <v>0</v>
      </c>
      <c r="L480" s="280"/>
      <c r="M480" s="20"/>
    </row>
    <row r="481" spans="2:13" ht="12" customHeight="1" outlineLevel="1" thickBot="1" x14ac:dyDescent="0.35">
      <c r="B481" s="37"/>
      <c r="C481" s="28"/>
      <c r="D481" s="134" t="str">
        <f>D78</f>
        <v>*) Working days incurred by applicant's employee in the target country or another country relevant to the project (Note! Weekdays only, i.e. Mon to Fri).</v>
      </c>
      <c r="E481" s="113"/>
      <c r="F481" s="113"/>
      <c r="G481" s="113"/>
      <c r="H481" s="113"/>
      <c r="I481" s="116" t="str">
        <f>I78</f>
        <v>TOTAL EXPERT EXPENSES</v>
      </c>
      <c r="K481" s="76">
        <f>+SUM(K480,K471)</f>
        <v>0</v>
      </c>
      <c r="L481" s="284"/>
      <c r="M481" s="20"/>
    </row>
    <row r="482" spans="2:13" ht="12" customHeight="1" outlineLevel="1" x14ac:dyDescent="0.3">
      <c r="B482" s="37"/>
      <c r="C482" s="28"/>
      <c r="D482" s="134" t="str">
        <f t="shared" ref="D482:D483" si="56">D79</f>
        <v>Working expense/day for the applicant's own emloyees is calculated from the salary based in the employee's valid employment contract and paycheck as follows:</v>
      </c>
      <c r="E482" s="113"/>
      <c r="F482" s="113"/>
      <c r="G482" s="113"/>
      <c r="H482" s="113"/>
      <c r="I482" s="116"/>
      <c r="K482" s="87"/>
      <c r="L482" s="284"/>
      <c r="M482" s="20"/>
    </row>
    <row r="483" spans="2:13" ht="12" customHeight="1" outlineLevel="1" x14ac:dyDescent="0.3">
      <c r="B483" s="37"/>
      <c r="C483" s="28"/>
      <c r="D483" s="134" t="str">
        <f t="shared" si="56"/>
        <v xml:space="preserve">(monthly salary + employer contributions +  provision for holiday pay) / 21 (21 being the average number of working days in a month). </v>
      </c>
      <c r="E483" s="150"/>
      <c r="F483" s="150"/>
      <c r="G483" s="150"/>
      <c r="H483" s="150"/>
      <c r="I483" s="150"/>
      <c r="K483" s="73"/>
      <c r="L483" s="284"/>
      <c r="M483" s="20"/>
    </row>
    <row r="484" spans="2:13" ht="12" customHeight="1" outlineLevel="1" x14ac:dyDescent="0.3">
      <c r="B484" s="37"/>
      <c r="C484" s="28"/>
      <c r="D484" s="151"/>
      <c r="E484" s="151"/>
      <c r="F484" s="151"/>
      <c r="G484" s="151"/>
      <c r="H484" s="151"/>
      <c r="I484" s="151"/>
      <c r="K484" s="73"/>
      <c r="L484" s="284"/>
      <c r="M484" s="20"/>
    </row>
    <row r="485" spans="2:13" ht="12" customHeight="1" outlineLevel="1" x14ac:dyDescent="0.3">
      <c r="B485" s="37"/>
      <c r="C485" s="28"/>
      <c r="D485" s="35" t="s">
        <v>77</v>
      </c>
      <c r="E485" s="36"/>
      <c r="F485" s="321" t="s">
        <v>110</v>
      </c>
      <c r="G485" s="319"/>
      <c r="H485" s="319"/>
      <c r="I485" s="32" t="s">
        <v>111</v>
      </c>
      <c r="J485" s="32" t="s">
        <v>112</v>
      </c>
      <c r="K485" s="32" t="s">
        <v>41</v>
      </c>
      <c r="L485" s="284"/>
      <c r="M485" s="311" t="s">
        <v>147</v>
      </c>
    </row>
    <row r="486" spans="2:13" ht="13" customHeight="1" outlineLevel="1" x14ac:dyDescent="0.3">
      <c r="B486" s="37"/>
      <c r="C486" s="28"/>
      <c r="D486" s="115"/>
      <c r="E486" s="57">
        <v>1</v>
      </c>
      <c r="F486" s="124"/>
      <c r="G486" s="125"/>
      <c r="H486" s="86"/>
      <c r="I486" s="126"/>
      <c r="J486" s="122"/>
      <c r="K486" s="123">
        <f t="shared" ref="K486:K492" si="57">I486*J486</f>
        <v>0</v>
      </c>
      <c r="L486" s="284"/>
      <c r="M486" s="20"/>
    </row>
    <row r="487" spans="2:13" ht="12" customHeight="1" outlineLevel="1" x14ac:dyDescent="0.3">
      <c r="B487" s="37"/>
      <c r="C487" s="28"/>
      <c r="D487" s="160"/>
      <c r="E487" s="47">
        <f>E486+1</f>
        <v>2</v>
      </c>
      <c r="F487" s="124"/>
      <c r="G487" s="125"/>
      <c r="H487" s="86"/>
      <c r="I487" s="123"/>
      <c r="J487" s="122"/>
      <c r="K487" s="123">
        <f t="shared" si="57"/>
        <v>0</v>
      </c>
      <c r="L487" s="284"/>
      <c r="M487" s="20"/>
    </row>
    <row r="488" spans="2:13" ht="12" customHeight="1" outlineLevel="1" x14ac:dyDescent="0.3">
      <c r="B488" s="37"/>
      <c r="C488" s="28"/>
      <c r="D488" s="160"/>
      <c r="E488" s="47">
        <f t="shared" ref="E488:E493" si="58">E487+1</f>
        <v>3</v>
      </c>
      <c r="F488" s="124"/>
      <c r="G488" s="125"/>
      <c r="H488" s="86"/>
      <c r="I488" s="123"/>
      <c r="J488" s="122"/>
      <c r="K488" s="123">
        <f t="shared" si="57"/>
        <v>0</v>
      </c>
      <c r="L488" s="284"/>
      <c r="M488" s="20"/>
    </row>
    <row r="489" spans="2:13" ht="12" customHeight="1" outlineLevel="1" x14ac:dyDescent="0.3">
      <c r="B489" s="37"/>
      <c r="C489" s="28"/>
      <c r="D489" s="160"/>
      <c r="E489" s="47">
        <f t="shared" si="58"/>
        <v>4</v>
      </c>
      <c r="F489" s="124"/>
      <c r="G489" s="125"/>
      <c r="H489" s="86"/>
      <c r="I489" s="123"/>
      <c r="J489" s="122"/>
      <c r="K489" s="123">
        <f t="shared" si="57"/>
        <v>0</v>
      </c>
      <c r="L489" s="284"/>
      <c r="M489" s="20"/>
    </row>
    <row r="490" spans="2:13" ht="12" customHeight="1" outlineLevel="1" x14ac:dyDescent="0.3">
      <c r="B490" s="37"/>
      <c r="C490" s="28"/>
      <c r="D490" s="146"/>
      <c r="E490" s="47">
        <f t="shared" si="58"/>
        <v>5</v>
      </c>
      <c r="F490" s="124"/>
      <c r="G490" s="125"/>
      <c r="H490" s="86"/>
      <c r="I490" s="123"/>
      <c r="J490" s="122"/>
      <c r="K490" s="123">
        <f t="shared" si="57"/>
        <v>0</v>
      </c>
      <c r="L490" s="284"/>
      <c r="M490" s="20"/>
    </row>
    <row r="491" spans="2:13" ht="12" customHeight="1" outlineLevel="1" x14ac:dyDescent="0.3">
      <c r="B491" s="37"/>
      <c r="C491" s="28"/>
      <c r="D491" s="146"/>
      <c r="E491" s="47">
        <f t="shared" si="58"/>
        <v>6</v>
      </c>
      <c r="F491" s="124"/>
      <c r="G491" s="125"/>
      <c r="H491" s="86"/>
      <c r="I491" s="123"/>
      <c r="J491" s="122"/>
      <c r="K491" s="123">
        <f t="shared" si="57"/>
        <v>0</v>
      </c>
      <c r="L491" s="284"/>
      <c r="M491" s="20"/>
    </row>
    <row r="492" spans="2:13" ht="12" customHeight="1" outlineLevel="1" x14ac:dyDescent="0.3">
      <c r="B492" s="37"/>
      <c r="C492" s="28"/>
      <c r="D492" s="85"/>
      <c r="E492" s="47">
        <f t="shared" si="58"/>
        <v>7</v>
      </c>
      <c r="F492" s="124"/>
      <c r="G492" s="125"/>
      <c r="H492" s="86"/>
      <c r="I492" s="123"/>
      <c r="J492" s="122"/>
      <c r="K492" s="123">
        <f t="shared" si="57"/>
        <v>0</v>
      </c>
      <c r="L492" s="284"/>
      <c r="M492" s="20"/>
    </row>
    <row r="493" spans="2:13" ht="12" customHeight="1" outlineLevel="1" thickBot="1" x14ac:dyDescent="0.35">
      <c r="B493" s="37"/>
      <c r="C493" s="28"/>
      <c r="D493" s="33"/>
      <c r="E493" s="47">
        <f t="shared" si="58"/>
        <v>8</v>
      </c>
      <c r="F493" s="124"/>
      <c r="G493" s="125"/>
      <c r="H493" s="86"/>
      <c r="I493" s="123"/>
      <c r="J493" s="122"/>
      <c r="K493" s="123">
        <f>I493*J493</f>
        <v>0</v>
      </c>
      <c r="L493" s="284"/>
      <c r="M493" s="20"/>
    </row>
    <row r="494" spans="2:13" ht="12" customHeight="1" outlineLevel="1" thickBot="1" x14ac:dyDescent="0.35">
      <c r="B494" s="37"/>
      <c r="C494" s="28"/>
      <c r="D494" s="152" t="str">
        <f>D91</f>
        <v>*) Please read carefully the instructions on types of acceptable expenses which are available on Finnpartnership's website (terms of facility and FAQ).</v>
      </c>
      <c r="E494" s="152"/>
      <c r="F494" s="152"/>
      <c r="G494" s="152"/>
      <c r="H494" s="152"/>
      <c r="I494" s="161" t="str">
        <f>I91</f>
        <v>TOTAL OTHER EXPENSES</v>
      </c>
      <c r="J494" s="161"/>
      <c r="K494" s="76">
        <f>+SUM(K486:K493)</f>
        <v>0</v>
      </c>
      <c r="L494" s="284"/>
      <c r="M494" s="20"/>
    </row>
    <row r="495" spans="2:13" ht="12" customHeight="1" outlineLevel="1" x14ac:dyDescent="0.3">
      <c r="B495" s="37"/>
      <c r="C495" s="28"/>
      <c r="D495" s="134"/>
      <c r="E495" s="134"/>
      <c r="F495" s="134"/>
      <c r="G495" s="134"/>
      <c r="H495" s="134"/>
      <c r="I495" s="164"/>
      <c r="J495" s="164"/>
      <c r="K495" s="77"/>
      <c r="L495" s="284"/>
      <c r="M495" s="20"/>
    </row>
    <row r="496" spans="2:13" ht="12" customHeight="1" outlineLevel="1" thickBot="1" x14ac:dyDescent="0.35">
      <c r="B496" s="37"/>
      <c r="C496" s="78"/>
      <c r="D496" s="79"/>
      <c r="E496" s="79"/>
      <c r="F496" s="79"/>
      <c r="G496" s="79"/>
      <c r="H496" s="79"/>
      <c r="I496" s="80"/>
      <c r="J496" s="79"/>
      <c r="K496" s="84"/>
      <c r="L496" s="284"/>
      <c r="M496" s="20"/>
    </row>
    <row r="497" spans="2:13" s="7" customFormat="1" ht="13.5" thickTop="1" x14ac:dyDescent="0.3">
      <c r="B497" s="3"/>
      <c r="C497" s="15"/>
      <c r="D497" s="17" t="s">
        <v>142</v>
      </c>
      <c r="E497" s="4"/>
      <c r="F497" s="4"/>
      <c r="G497" s="4"/>
      <c r="H497" s="4"/>
      <c r="I497" s="4"/>
      <c r="J497" s="4"/>
      <c r="K497" s="5">
        <f>+SUM(K439,K460,K481,K494)</f>
        <v>0</v>
      </c>
      <c r="L497" s="13"/>
      <c r="M497" s="21"/>
    </row>
    <row r="498" spans="2:13" s="7" customFormat="1" x14ac:dyDescent="0.3">
      <c r="B498" s="3"/>
      <c r="C498" s="14"/>
      <c r="D498" s="8"/>
      <c r="E498" s="8"/>
      <c r="F498" s="8"/>
      <c r="G498" s="8"/>
      <c r="H498" s="8"/>
      <c r="I498" s="8"/>
      <c r="J498" s="8"/>
      <c r="K498" s="6"/>
      <c r="L498" s="284"/>
      <c r="M498" s="21"/>
    </row>
    <row r="499" spans="2:13" s="7" customFormat="1" ht="15.5" x14ac:dyDescent="0.35">
      <c r="B499" s="3"/>
      <c r="C499" s="72" t="s">
        <v>137</v>
      </c>
      <c r="D499" s="66"/>
      <c r="E499" s="67"/>
      <c r="F499" s="68"/>
      <c r="G499" s="68"/>
      <c r="H499" s="68"/>
      <c r="I499" s="68"/>
      <c r="J499" s="68"/>
      <c r="K499" s="69"/>
      <c r="L499" s="284"/>
      <c r="M499" s="328"/>
    </row>
    <row r="500" spans="2:13" s="11" customFormat="1" ht="14.25" customHeight="1" outlineLevel="1" x14ac:dyDescent="0.35">
      <c r="B500" s="91"/>
      <c r="C500" s="96"/>
      <c r="D500" s="182"/>
      <c r="E500" s="109"/>
      <c r="F500" s="110"/>
      <c r="G500" s="110"/>
      <c r="H500" s="110"/>
      <c r="I500" s="110"/>
      <c r="J500" s="110"/>
      <c r="K500" s="111"/>
      <c r="L500" s="284"/>
      <c r="M500" s="20"/>
    </row>
    <row r="501" spans="2:13" s="11" customFormat="1" ht="12.75" customHeight="1" outlineLevel="1" x14ac:dyDescent="0.35">
      <c r="B501" s="91"/>
      <c r="C501" s="96"/>
      <c r="D501" s="322"/>
      <c r="E501" s="195"/>
      <c r="F501" s="196"/>
      <c r="G501" s="196"/>
      <c r="H501" s="196"/>
      <c r="I501" s="196"/>
      <c r="J501" s="196"/>
      <c r="K501" s="323"/>
      <c r="L501" s="284"/>
      <c r="M501" s="20"/>
    </row>
    <row r="502" spans="2:13" s="11" customFormat="1" outlineLevel="1" x14ac:dyDescent="0.3">
      <c r="B502" s="91"/>
      <c r="C502" s="75"/>
      <c r="D502" s="70" t="s">
        <v>35</v>
      </c>
      <c r="E502" s="71"/>
      <c r="F502" s="64" t="s">
        <v>36</v>
      </c>
      <c r="G502" s="64" t="s">
        <v>37</v>
      </c>
      <c r="H502" s="64" t="s">
        <v>38</v>
      </c>
      <c r="I502" s="64" t="s">
        <v>39</v>
      </c>
      <c r="J502" s="64" t="s">
        <v>40</v>
      </c>
      <c r="K502" s="64" t="s">
        <v>41</v>
      </c>
      <c r="L502" s="284"/>
      <c r="M502" s="311" t="s">
        <v>47</v>
      </c>
    </row>
    <row r="503" spans="2:13" s="11" customFormat="1" outlineLevel="1" x14ac:dyDescent="0.3">
      <c r="B503" s="91"/>
      <c r="C503" s="28"/>
      <c r="D503" s="34" t="s">
        <v>113</v>
      </c>
      <c r="E503" s="33">
        <v>1</v>
      </c>
      <c r="F503" s="119"/>
      <c r="G503" s="119"/>
      <c r="H503" s="120"/>
      <c r="I503" s="120"/>
      <c r="J503" s="120"/>
      <c r="K503" s="123">
        <v>0</v>
      </c>
      <c r="L503" s="284"/>
      <c r="M503" s="20" t="s">
        <v>48</v>
      </c>
    </row>
    <row r="504" spans="2:13" s="11" customFormat="1" ht="12.65" customHeight="1" outlineLevel="1" x14ac:dyDescent="0.3">
      <c r="B504" s="91"/>
      <c r="C504" s="28"/>
      <c r="D504" s="173"/>
      <c r="E504" s="30">
        <f t="shared" ref="E504:E510" si="59">E503+1</f>
        <v>2</v>
      </c>
      <c r="F504" s="122"/>
      <c r="G504" s="122"/>
      <c r="H504" s="62"/>
      <c r="I504" s="62"/>
      <c r="J504" s="62"/>
      <c r="K504" s="123">
        <v>0</v>
      </c>
      <c r="L504" s="284"/>
      <c r="M504" s="1"/>
    </row>
    <row r="505" spans="2:13" s="11" customFormat="1" ht="12" customHeight="1" outlineLevel="1" x14ac:dyDescent="0.3">
      <c r="B505" s="91"/>
      <c r="C505" s="28"/>
      <c r="D505" s="173"/>
      <c r="E505" s="30">
        <f t="shared" si="59"/>
        <v>3</v>
      </c>
      <c r="F505" s="122"/>
      <c r="G505" s="122"/>
      <c r="H505" s="62"/>
      <c r="I505" s="62"/>
      <c r="J505" s="62"/>
      <c r="K505" s="123">
        <v>0</v>
      </c>
      <c r="L505" s="284"/>
      <c r="M505" s="1"/>
    </row>
    <row r="506" spans="2:13" s="11" customFormat="1" outlineLevel="1" x14ac:dyDescent="0.3">
      <c r="B506" s="91"/>
      <c r="C506" s="28"/>
      <c r="D506" s="173"/>
      <c r="E506" s="30">
        <f t="shared" si="59"/>
        <v>4</v>
      </c>
      <c r="F506" s="122"/>
      <c r="G506" s="122"/>
      <c r="H506" s="62"/>
      <c r="I506" s="62"/>
      <c r="J506" s="62"/>
      <c r="K506" s="123">
        <v>0</v>
      </c>
      <c r="L506" s="284"/>
      <c r="M506" s="1"/>
    </row>
    <row r="507" spans="2:13" s="11" customFormat="1" outlineLevel="1" x14ac:dyDescent="0.3">
      <c r="B507" s="91"/>
      <c r="C507" s="28"/>
      <c r="D507" s="173"/>
      <c r="E507" s="30">
        <f t="shared" si="59"/>
        <v>5</v>
      </c>
      <c r="F507" s="122"/>
      <c r="G507" s="122"/>
      <c r="H507" s="62"/>
      <c r="I507" s="62"/>
      <c r="J507" s="62"/>
      <c r="K507" s="123">
        <v>0</v>
      </c>
      <c r="L507" s="284"/>
      <c r="M507" s="1"/>
    </row>
    <row r="508" spans="2:13" s="11" customFormat="1" outlineLevel="1" x14ac:dyDescent="0.3">
      <c r="B508" s="91"/>
      <c r="C508" s="28"/>
      <c r="D508" s="154"/>
      <c r="E508" s="30">
        <f t="shared" si="59"/>
        <v>6</v>
      </c>
      <c r="F508" s="122"/>
      <c r="G508" s="122"/>
      <c r="H508" s="62"/>
      <c r="I508" s="62"/>
      <c r="J508" s="62"/>
      <c r="K508" s="123">
        <v>0</v>
      </c>
      <c r="L508" s="284"/>
      <c r="M508" s="1"/>
    </row>
    <row r="509" spans="2:13" s="11" customFormat="1" outlineLevel="1" x14ac:dyDescent="0.3">
      <c r="B509" s="91"/>
      <c r="C509" s="28"/>
      <c r="D509" s="34"/>
      <c r="E509" s="30">
        <f t="shared" si="59"/>
        <v>7</v>
      </c>
      <c r="F509" s="122"/>
      <c r="G509" s="122"/>
      <c r="H509" s="62"/>
      <c r="I509" s="62"/>
      <c r="J509" s="62"/>
      <c r="K509" s="123">
        <v>0</v>
      </c>
      <c r="L509" s="284"/>
      <c r="M509" s="1"/>
    </row>
    <row r="510" spans="2:13" s="11" customFormat="1" outlineLevel="1" x14ac:dyDescent="0.3">
      <c r="B510" s="91"/>
      <c r="C510" s="28"/>
      <c r="D510" s="34"/>
      <c r="E510" s="30">
        <f t="shared" si="59"/>
        <v>8</v>
      </c>
      <c r="F510" s="122"/>
      <c r="G510" s="122"/>
      <c r="H510" s="62"/>
      <c r="I510" s="62"/>
      <c r="J510" s="62"/>
      <c r="K510" s="123">
        <v>0</v>
      </c>
      <c r="L510" s="284"/>
      <c r="M510" s="1"/>
    </row>
    <row r="511" spans="2:13" s="11" customFormat="1" outlineLevel="1" x14ac:dyDescent="0.3">
      <c r="B511" s="91"/>
      <c r="C511" s="28"/>
      <c r="D511" s="28"/>
      <c r="E511" s="1"/>
      <c r="F511" s="46"/>
      <c r="G511" s="46"/>
      <c r="H511" s="49"/>
      <c r="I511" s="49"/>
      <c r="J511" s="48" t="s">
        <v>45</v>
      </c>
      <c r="K511" s="123">
        <f>+SUM(K503:K510)</f>
        <v>0</v>
      </c>
      <c r="L511" s="284"/>
      <c r="M511" s="1"/>
    </row>
    <row r="512" spans="2:13" s="11" customFormat="1" ht="12.75" customHeight="1" outlineLevel="1" x14ac:dyDescent="0.3">
      <c r="B512" s="91"/>
      <c r="C512" s="28"/>
      <c r="D512" s="115" t="s">
        <v>157</v>
      </c>
      <c r="E512" s="30">
        <v>1</v>
      </c>
      <c r="F512" s="122"/>
      <c r="G512" s="122"/>
      <c r="H512" s="62"/>
      <c r="I512" s="62"/>
      <c r="J512" s="120"/>
      <c r="K512" s="123">
        <v>0</v>
      </c>
      <c r="L512" s="284"/>
      <c r="M512" s="311" t="s">
        <v>158</v>
      </c>
    </row>
    <row r="513" spans="2:13" s="11" customFormat="1" ht="12.65" customHeight="1" outlineLevel="1" x14ac:dyDescent="0.3">
      <c r="B513" s="91"/>
      <c r="C513" s="28"/>
      <c r="D513" s="167" t="s">
        <v>44</v>
      </c>
      <c r="E513" s="30">
        <f>E512+1</f>
        <v>2</v>
      </c>
      <c r="F513" s="122"/>
      <c r="G513" s="122"/>
      <c r="H513" s="62"/>
      <c r="I513" s="62"/>
      <c r="J513" s="62"/>
      <c r="K513" s="123">
        <v>0</v>
      </c>
      <c r="L513" s="284"/>
      <c r="M513" s="20"/>
    </row>
    <row r="514" spans="2:13" s="11" customFormat="1" outlineLevel="1" x14ac:dyDescent="0.3">
      <c r="B514" s="91"/>
      <c r="C514" s="28"/>
      <c r="D514" s="167"/>
      <c r="E514" s="30">
        <f t="shared" ref="E514:E519" si="60">E513+1</f>
        <v>3</v>
      </c>
      <c r="F514" s="122"/>
      <c r="G514" s="122"/>
      <c r="H514" s="62"/>
      <c r="I514" s="62"/>
      <c r="J514" s="62"/>
      <c r="K514" s="123">
        <v>0</v>
      </c>
      <c r="L514" s="284"/>
      <c r="M514" s="20"/>
    </row>
    <row r="515" spans="2:13" s="11" customFormat="1" outlineLevel="1" x14ac:dyDescent="0.3">
      <c r="B515" s="91"/>
      <c r="C515" s="28"/>
      <c r="D515" s="167"/>
      <c r="E515" s="30">
        <f t="shared" si="60"/>
        <v>4</v>
      </c>
      <c r="F515" s="122"/>
      <c r="G515" s="122"/>
      <c r="H515" s="62"/>
      <c r="I515" s="62"/>
      <c r="J515" s="62"/>
      <c r="K515" s="123">
        <v>0</v>
      </c>
      <c r="L515" s="284"/>
      <c r="M515" s="20"/>
    </row>
    <row r="516" spans="2:13" s="11" customFormat="1" outlineLevel="1" x14ac:dyDescent="0.3">
      <c r="B516" s="91"/>
      <c r="C516" s="28"/>
      <c r="D516" s="167"/>
      <c r="E516" s="30">
        <f t="shared" si="60"/>
        <v>5</v>
      </c>
      <c r="F516" s="122"/>
      <c r="G516" s="122"/>
      <c r="H516" s="62"/>
      <c r="I516" s="62"/>
      <c r="J516" s="62"/>
      <c r="K516" s="123">
        <v>0</v>
      </c>
      <c r="L516" s="284"/>
      <c r="M516" s="20"/>
    </row>
    <row r="517" spans="2:13" s="11" customFormat="1" ht="12.75" customHeight="1" outlineLevel="1" x14ac:dyDescent="0.3">
      <c r="B517" s="91"/>
      <c r="C517" s="28"/>
      <c r="D517" s="167"/>
      <c r="E517" s="30">
        <f t="shared" si="60"/>
        <v>6</v>
      </c>
      <c r="F517" s="122"/>
      <c r="G517" s="122"/>
      <c r="H517" s="62"/>
      <c r="I517" s="62"/>
      <c r="J517" s="62"/>
      <c r="K517" s="123">
        <v>0</v>
      </c>
      <c r="L517" s="284"/>
      <c r="M517" s="20"/>
    </row>
    <row r="518" spans="2:13" s="11" customFormat="1" outlineLevel="1" x14ac:dyDescent="0.3">
      <c r="B518" s="91"/>
      <c r="C518" s="28"/>
      <c r="D518" s="167"/>
      <c r="E518" s="30">
        <f t="shared" si="60"/>
        <v>7</v>
      </c>
      <c r="F518" s="122"/>
      <c r="G518" s="122"/>
      <c r="H518" s="62"/>
      <c r="I518" s="62"/>
      <c r="J518" s="62"/>
      <c r="K518" s="123">
        <v>0</v>
      </c>
      <c r="L518" s="284"/>
      <c r="M518" s="20"/>
    </row>
    <row r="519" spans="2:13" s="11" customFormat="1" outlineLevel="1" x14ac:dyDescent="0.3">
      <c r="B519" s="91"/>
      <c r="C519" s="28"/>
      <c r="D519" s="34"/>
      <c r="E519" s="30">
        <f t="shared" si="60"/>
        <v>8</v>
      </c>
      <c r="F519" s="122"/>
      <c r="G519" s="122"/>
      <c r="H519" s="62"/>
      <c r="I519" s="62"/>
      <c r="J519" s="62"/>
      <c r="K519" s="123">
        <v>0</v>
      </c>
      <c r="L519" s="284"/>
      <c r="M519" s="20"/>
    </row>
    <row r="520" spans="2:13" s="11" customFormat="1" ht="13.5" outlineLevel="1" thickBot="1" x14ac:dyDescent="0.35">
      <c r="B520" s="91"/>
      <c r="C520" s="28"/>
      <c r="D520" s="29"/>
      <c r="E520" s="50"/>
      <c r="F520" s="51"/>
      <c r="G520" s="93"/>
      <c r="H520" s="52"/>
      <c r="I520" s="108"/>
      <c r="J520" s="48" t="s">
        <v>45</v>
      </c>
      <c r="K520" s="123">
        <f>+SUM(K512:K519)</f>
        <v>0</v>
      </c>
      <c r="L520" s="284"/>
      <c r="M520" s="20"/>
    </row>
    <row r="521" spans="2:13" s="11" customFormat="1" ht="13.5" customHeight="1" outlineLevel="1" thickBot="1" x14ac:dyDescent="0.35">
      <c r="B521" s="91"/>
      <c r="C521" s="28"/>
      <c r="D521" s="118" t="str">
        <f>D36</f>
        <v>*) Travel costs will be reimbursed as per cheapest class/way of travel.</v>
      </c>
      <c r="E521" s="118"/>
      <c r="F521" s="118"/>
      <c r="G521" s="118"/>
      <c r="H521" s="118"/>
      <c r="I521" s="161" t="str">
        <f>$I$36</f>
        <v>TOTAL TRAVEL EXPENSES</v>
      </c>
      <c r="J521" s="161"/>
      <c r="K521" s="76">
        <f>+SUM(K511,K520)</f>
        <v>0</v>
      </c>
      <c r="L521" s="284"/>
      <c r="M521" s="20"/>
    </row>
    <row r="522" spans="2:13" s="11" customFormat="1" outlineLevel="1" x14ac:dyDescent="0.3">
      <c r="B522" s="91"/>
      <c r="C522" s="28"/>
      <c r="D522" s="135"/>
      <c r="E522" s="135"/>
      <c r="F522" s="135"/>
      <c r="G522" s="135"/>
      <c r="H522" s="135"/>
      <c r="I522" s="162"/>
      <c r="J522" s="162"/>
      <c r="K522" s="73"/>
      <c r="L522" s="284"/>
      <c r="M522" s="20"/>
    </row>
    <row r="523" spans="2:13" s="11" customFormat="1" outlineLevel="1" x14ac:dyDescent="0.3">
      <c r="B523" s="91"/>
      <c r="C523" s="28"/>
      <c r="D523" s="35" t="s">
        <v>50</v>
      </c>
      <c r="E523" s="36"/>
      <c r="F523" s="32" t="s">
        <v>51</v>
      </c>
      <c r="G523" s="32" t="s">
        <v>52</v>
      </c>
      <c r="H523" s="35" t="s">
        <v>53</v>
      </c>
      <c r="I523" s="32" t="s">
        <v>54</v>
      </c>
      <c r="J523" s="32" t="s">
        <v>55</v>
      </c>
      <c r="K523" s="32" t="s">
        <v>41</v>
      </c>
      <c r="L523" s="284"/>
      <c r="M523" s="20" t="s">
        <v>60</v>
      </c>
    </row>
    <row r="524" spans="2:13" s="11" customFormat="1" outlineLevel="1" x14ac:dyDescent="0.3">
      <c r="B524" s="91"/>
      <c r="C524" s="28"/>
      <c r="D524" s="31" t="s">
        <v>114</v>
      </c>
      <c r="E524" s="30">
        <v>1</v>
      </c>
      <c r="F524" s="122"/>
      <c r="G524" s="122"/>
      <c r="H524" s="61"/>
      <c r="I524" s="123"/>
      <c r="J524" s="119"/>
      <c r="K524" s="123">
        <f t="shared" ref="K524:K531" si="61">I524*J524</f>
        <v>0</v>
      </c>
      <c r="L524" s="284"/>
      <c r="M524" s="20"/>
    </row>
    <row r="525" spans="2:13" s="11" customFormat="1" outlineLevel="1" x14ac:dyDescent="0.3">
      <c r="B525" s="91"/>
      <c r="C525" s="28"/>
      <c r="D525" s="117" t="str">
        <f>$D$40</f>
        <v>E.g. hotel.</v>
      </c>
      <c r="E525" s="33">
        <f>E524+1</f>
        <v>2</v>
      </c>
      <c r="F525" s="122"/>
      <c r="G525" s="122"/>
      <c r="H525" s="61"/>
      <c r="I525" s="123"/>
      <c r="J525" s="122"/>
      <c r="K525" s="123">
        <f t="shared" si="61"/>
        <v>0</v>
      </c>
      <c r="L525" s="284"/>
      <c r="M525" s="20"/>
    </row>
    <row r="526" spans="2:13" s="11" customFormat="1" outlineLevel="1" x14ac:dyDescent="0.3">
      <c r="B526" s="91"/>
      <c r="C526" s="28"/>
      <c r="D526" s="117"/>
      <c r="E526" s="33">
        <f t="shared" ref="E526:E531" si="62">E525+1</f>
        <v>3</v>
      </c>
      <c r="F526" s="122"/>
      <c r="G526" s="122"/>
      <c r="H526" s="61"/>
      <c r="I526" s="123"/>
      <c r="J526" s="122"/>
      <c r="K526" s="123">
        <f t="shared" si="61"/>
        <v>0</v>
      </c>
      <c r="L526" s="284"/>
      <c r="M526" s="20"/>
    </row>
    <row r="527" spans="2:13" s="11" customFormat="1" outlineLevel="1" x14ac:dyDescent="0.3">
      <c r="B527" s="91"/>
      <c r="C527" s="28"/>
      <c r="D527" s="117"/>
      <c r="E527" s="33">
        <f t="shared" si="62"/>
        <v>4</v>
      </c>
      <c r="F527" s="122"/>
      <c r="G527" s="122"/>
      <c r="H527" s="61"/>
      <c r="I527" s="123"/>
      <c r="J527" s="122"/>
      <c r="K527" s="123">
        <f t="shared" si="61"/>
        <v>0</v>
      </c>
      <c r="L527" s="284"/>
      <c r="M527" s="20"/>
    </row>
    <row r="528" spans="2:13" s="11" customFormat="1" outlineLevel="1" x14ac:dyDescent="0.3">
      <c r="B528" s="91"/>
      <c r="C528" s="28"/>
      <c r="D528" s="117"/>
      <c r="E528" s="33">
        <f t="shared" si="62"/>
        <v>5</v>
      </c>
      <c r="F528" s="122"/>
      <c r="G528" s="122"/>
      <c r="H528" s="61"/>
      <c r="I528" s="123"/>
      <c r="J528" s="122"/>
      <c r="K528" s="123">
        <f t="shared" si="61"/>
        <v>0</v>
      </c>
      <c r="L528" s="284"/>
      <c r="M528" s="20"/>
    </row>
    <row r="529" spans="2:13" s="11" customFormat="1" outlineLevel="1" x14ac:dyDescent="0.3">
      <c r="B529" s="91"/>
      <c r="C529" s="28"/>
      <c r="D529" s="34"/>
      <c r="E529" s="33">
        <f t="shared" si="62"/>
        <v>6</v>
      </c>
      <c r="F529" s="122"/>
      <c r="G529" s="122"/>
      <c r="H529" s="61"/>
      <c r="I529" s="123"/>
      <c r="J529" s="122"/>
      <c r="K529" s="123">
        <f t="shared" si="61"/>
        <v>0</v>
      </c>
      <c r="L529" s="284"/>
      <c r="M529" s="20"/>
    </row>
    <row r="530" spans="2:13" s="11" customFormat="1" outlineLevel="1" x14ac:dyDescent="0.3">
      <c r="B530" s="91"/>
      <c r="C530" s="28"/>
      <c r="D530" s="34"/>
      <c r="E530" s="33">
        <f t="shared" si="62"/>
        <v>7</v>
      </c>
      <c r="F530" s="122"/>
      <c r="G530" s="122"/>
      <c r="H530" s="61"/>
      <c r="I530" s="123"/>
      <c r="J530" s="122"/>
      <c r="K530" s="123">
        <f t="shared" si="61"/>
        <v>0</v>
      </c>
      <c r="L530" s="284"/>
      <c r="M530" s="20"/>
    </row>
    <row r="531" spans="2:13" s="11" customFormat="1" outlineLevel="1" x14ac:dyDescent="0.3">
      <c r="B531" s="91"/>
      <c r="C531" s="28"/>
      <c r="D531" s="34"/>
      <c r="E531" s="33">
        <f t="shared" si="62"/>
        <v>8</v>
      </c>
      <c r="F531" s="122"/>
      <c r="G531" s="122"/>
      <c r="H531" s="62"/>
      <c r="I531" s="123"/>
      <c r="J531" s="122"/>
      <c r="K531" s="123">
        <f t="shared" si="61"/>
        <v>0</v>
      </c>
      <c r="L531" s="284"/>
      <c r="M531" s="20"/>
    </row>
    <row r="532" spans="2:13" s="11" customFormat="1" outlineLevel="1" x14ac:dyDescent="0.3">
      <c r="B532" s="91"/>
      <c r="C532" s="28"/>
      <c r="D532" s="28"/>
      <c r="E532" s="1"/>
      <c r="F532" s="46"/>
      <c r="G532" s="46"/>
      <c r="H532" s="49"/>
      <c r="I532" s="56"/>
      <c r="J532" s="48" t="s">
        <v>45</v>
      </c>
      <c r="K532" s="123">
        <f>+SUM(K524:K531)</f>
        <v>0</v>
      </c>
      <c r="L532" s="284"/>
      <c r="M532" s="20"/>
    </row>
    <row r="533" spans="2:13" s="11" customFormat="1" outlineLevel="1" x14ac:dyDescent="0.3">
      <c r="B533" s="91"/>
      <c r="C533" s="28"/>
      <c r="D533" s="31" t="s">
        <v>115</v>
      </c>
      <c r="E533" s="47">
        <v>1</v>
      </c>
      <c r="F533" s="122" t="s">
        <v>0</v>
      </c>
      <c r="G533" s="122"/>
      <c r="H533" s="62"/>
      <c r="I533" s="123"/>
      <c r="J533" s="122"/>
      <c r="K533" s="123">
        <f t="shared" ref="K533:K540" si="63">I533*J533</f>
        <v>0</v>
      </c>
      <c r="L533" s="284"/>
      <c r="M533" s="20"/>
    </row>
    <row r="534" spans="2:13" s="11" customFormat="1" outlineLevel="1" x14ac:dyDescent="0.3">
      <c r="B534" s="91"/>
      <c r="C534" s="28"/>
      <c r="D534" s="34" t="s">
        <v>1</v>
      </c>
      <c r="E534" s="55">
        <f>E533+1</f>
        <v>2</v>
      </c>
      <c r="F534" s="119"/>
      <c r="G534" s="119"/>
      <c r="H534" s="63"/>
      <c r="I534" s="121"/>
      <c r="J534" s="119"/>
      <c r="K534" s="123">
        <f t="shared" si="63"/>
        <v>0</v>
      </c>
      <c r="L534" s="284"/>
      <c r="M534" s="20"/>
    </row>
    <row r="535" spans="2:13" s="11" customFormat="1" outlineLevel="1" x14ac:dyDescent="0.3">
      <c r="B535" s="91"/>
      <c r="C535" s="28"/>
      <c r="D535" s="34"/>
      <c r="E535" s="55">
        <f t="shared" ref="E535:E540" si="64">E534+1</f>
        <v>3</v>
      </c>
      <c r="F535" s="119"/>
      <c r="G535" s="119"/>
      <c r="H535" s="63"/>
      <c r="I535" s="121"/>
      <c r="J535" s="119"/>
      <c r="K535" s="123">
        <f t="shared" si="63"/>
        <v>0</v>
      </c>
      <c r="L535" s="284"/>
      <c r="M535" s="20"/>
    </row>
    <row r="536" spans="2:13" s="11" customFormat="1" outlineLevel="1" x14ac:dyDescent="0.3">
      <c r="B536" s="91"/>
      <c r="C536" s="28"/>
      <c r="D536" s="34"/>
      <c r="E536" s="55">
        <f t="shared" si="64"/>
        <v>4</v>
      </c>
      <c r="F536" s="119"/>
      <c r="G536" s="119"/>
      <c r="H536" s="63"/>
      <c r="I536" s="121"/>
      <c r="J536" s="119"/>
      <c r="K536" s="123">
        <f t="shared" si="63"/>
        <v>0</v>
      </c>
      <c r="L536" s="284"/>
      <c r="M536" s="20"/>
    </row>
    <row r="537" spans="2:13" s="11" customFormat="1" outlineLevel="1" x14ac:dyDescent="0.3">
      <c r="B537" s="91"/>
      <c r="C537" s="28"/>
      <c r="D537" s="34"/>
      <c r="E537" s="55">
        <f t="shared" si="64"/>
        <v>5</v>
      </c>
      <c r="F537" s="119"/>
      <c r="G537" s="119"/>
      <c r="H537" s="63"/>
      <c r="I537" s="121"/>
      <c r="J537" s="119"/>
      <c r="K537" s="123">
        <f t="shared" si="63"/>
        <v>0</v>
      </c>
      <c r="L537" s="284"/>
      <c r="M537" s="20"/>
    </row>
    <row r="538" spans="2:13" s="11" customFormat="1" outlineLevel="1" x14ac:dyDescent="0.3">
      <c r="B538" s="91"/>
      <c r="C538" s="28"/>
      <c r="D538" s="34"/>
      <c r="E538" s="55">
        <f t="shared" si="64"/>
        <v>6</v>
      </c>
      <c r="F538" s="119"/>
      <c r="G538" s="119"/>
      <c r="H538" s="63"/>
      <c r="I538" s="121"/>
      <c r="J538" s="119"/>
      <c r="K538" s="123">
        <f t="shared" si="63"/>
        <v>0</v>
      </c>
      <c r="L538" s="284"/>
      <c r="M538" s="20"/>
    </row>
    <row r="539" spans="2:13" s="11" customFormat="1" outlineLevel="1" x14ac:dyDescent="0.3">
      <c r="B539" s="91"/>
      <c r="C539" s="28"/>
      <c r="D539" s="34"/>
      <c r="E539" s="55">
        <f t="shared" si="64"/>
        <v>7</v>
      </c>
      <c r="F539" s="119"/>
      <c r="G539" s="119"/>
      <c r="H539" s="63"/>
      <c r="I539" s="121"/>
      <c r="J539" s="119"/>
      <c r="K539" s="123">
        <f t="shared" si="63"/>
        <v>0</v>
      </c>
      <c r="L539" s="284"/>
      <c r="M539" s="20"/>
    </row>
    <row r="540" spans="2:13" s="11" customFormat="1" outlineLevel="1" x14ac:dyDescent="0.3">
      <c r="B540" s="91"/>
      <c r="C540" s="28"/>
      <c r="D540" s="34"/>
      <c r="E540" s="55">
        <f t="shared" si="64"/>
        <v>8</v>
      </c>
      <c r="F540" s="119"/>
      <c r="G540" s="119"/>
      <c r="H540" s="63"/>
      <c r="I540" s="121"/>
      <c r="J540" s="119"/>
      <c r="K540" s="123">
        <f t="shared" si="63"/>
        <v>0</v>
      </c>
      <c r="L540" s="284"/>
      <c r="M540" s="20"/>
    </row>
    <row r="541" spans="2:13" s="11" customFormat="1" ht="13.5" outlineLevel="1" thickBot="1" x14ac:dyDescent="0.35">
      <c r="B541" s="91"/>
      <c r="C541" s="28"/>
      <c r="D541" s="29"/>
      <c r="E541" s="50"/>
      <c r="F541" s="51"/>
      <c r="G541" s="93"/>
      <c r="H541" s="52"/>
      <c r="I541" s="54"/>
      <c r="J541" s="48" t="s">
        <v>45</v>
      </c>
      <c r="K541" s="123">
        <f>+SUM(K533:K540)</f>
        <v>0</v>
      </c>
      <c r="L541" s="284"/>
      <c r="M541" s="20"/>
    </row>
    <row r="542" spans="2:13" s="11" customFormat="1" ht="23.5" outlineLevel="1" thickBot="1" x14ac:dyDescent="0.35">
      <c r="B542" s="91"/>
      <c r="C542" s="28"/>
      <c r="D542" s="118" t="str">
        <f>$D$57</f>
        <v>*) Accommodation and daily allowance costs will be reimbursed according to the effective State Travelling Regulations.</v>
      </c>
      <c r="E542" s="147"/>
      <c r="F542" s="147"/>
      <c r="G542" s="147"/>
      <c r="H542" s="147"/>
      <c r="I542" s="161" t="str">
        <f>$I$57</f>
        <v>TOTAL ACCOMMODATION EXPENSES</v>
      </c>
      <c r="J542" s="161"/>
      <c r="K542" s="76">
        <f>+SUM(K541,K532)</f>
        <v>0</v>
      </c>
      <c r="L542" s="284"/>
      <c r="M542" s="20"/>
    </row>
    <row r="543" spans="2:13" s="11" customFormat="1" outlineLevel="1" x14ac:dyDescent="0.3">
      <c r="B543" s="91"/>
      <c r="C543" s="28"/>
      <c r="D543" s="148"/>
      <c r="E543" s="148"/>
      <c r="F543" s="148"/>
      <c r="G543" s="148"/>
      <c r="H543" s="148"/>
      <c r="I543" s="162"/>
      <c r="J543" s="162"/>
      <c r="K543" s="74"/>
      <c r="L543" s="284"/>
      <c r="M543" s="20"/>
    </row>
    <row r="544" spans="2:13" s="11" customFormat="1" outlineLevel="1" x14ac:dyDescent="0.3">
      <c r="B544" s="91"/>
      <c r="C544" s="28"/>
      <c r="D544" s="35" t="s">
        <v>8</v>
      </c>
      <c r="E544" s="36"/>
      <c r="F544" s="32" t="s">
        <v>67</v>
      </c>
      <c r="G544" s="32" t="s">
        <v>52</v>
      </c>
      <c r="H544" s="32" t="s">
        <v>68</v>
      </c>
      <c r="I544" s="32" t="s">
        <v>69</v>
      </c>
      <c r="J544" s="32" t="s">
        <v>55</v>
      </c>
      <c r="K544" s="32" t="s">
        <v>41</v>
      </c>
      <c r="L544" s="284"/>
      <c r="M544" s="311" t="s">
        <v>160</v>
      </c>
    </row>
    <row r="545" spans="2:13" s="11" customFormat="1" outlineLevel="1" x14ac:dyDescent="0.3">
      <c r="B545" s="91"/>
      <c r="C545" s="28"/>
      <c r="D545" s="31" t="s">
        <v>116</v>
      </c>
      <c r="E545" s="30">
        <v>1</v>
      </c>
      <c r="F545" s="122"/>
      <c r="G545" s="122"/>
      <c r="H545" s="61"/>
      <c r="I545" s="123"/>
      <c r="J545" s="122"/>
      <c r="K545" s="123">
        <f t="shared" ref="K545:K552" si="65">I545*J545</f>
        <v>0</v>
      </c>
      <c r="L545" s="284"/>
      <c r="M545" s="20" t="s">
        <v>61</v>
      </c>
    </row>
    <row r="546" spans="2:13" s="11" customFormat="1" outlineLevel="1" x14ac:dyDescent="0.3">
      <c r="B546" s="91"/>
      <c r="C546" s="28"/>
      <c r="D546" s="117" t="str">
        <f>$D$61</f>
        <v>Max 500 € / day</v>
      </c>
      <c r="E546" s="30">
        <f>E545+1</f>
        <v>2</v>
      </c>
      <c r="F546" s="122"/>
      <c r="G546" s="122"/>
      <c r="H546" s="61"/>
      <c r="I546" s="123"/>
      <c r="J546" s="122"/>
      <c r="K546" s="123">
        <f t="shared" si="65"/>
        <v>0</v>
      </c>
      <c r="L546" s="284"/>
      <c r="M546" s="20" t="s">
        <v>145</v>
      </c>
    </row>
    <row r="547" spans="2:13" s="11" customFormat="1" ht="12.65" customHeight="1" outlineLevel="1" x14ac:dyDescent="0.3">
      <c r="B547" s="91"/>
      <c r="C547" s="28"/>
      <c r="D547" s="180"/>
      <c r="E547" s="30">
        <f t="shared" ref="E547:E552" si="66">E546+1</f>
        <v>3</v>
      </c>
      <c r="F547" s="122"/>
      <c r="G547" s="122"/>
      <c r="H547" s="61"/>
      <c r="I547" s="123"/>
      <c r="J547" s="122"/>
      <c r="K547" s="123">
        <f t="shared" si="65"/>
        <v>0</v>
      </c>
      <c r="L547" s="284"/>
      <c r="M547" s="20" t="s">
        <v>62</v>
      </c>
    </row>
    <row r="548" spans="2:13" s="11" customFormat="1" outlineLevel="1" x14ac:dyDescent="0.3">
      <c r="B548" s="91"/>
      <c r="C548" s="28"/>
      <c r="D548" s="175"/>
      <c r="E548" s="30">
        <f t="shared" si="66"/>
        <v>4</v>
      </c>
      <c r="F548" s="122"/>
      <c r="G548" s="122"/>
      <c r="H548" s="61"/>
      <c r="I548" s="123"/>
      <c r="J548" s="122"/>
      <c r="K548" s="123">
        <f t="shared" si="65"/>
        <v>0</v>
      </c>
      <c r="L548" s="284"/>
      <c r="M548" s="1"/>
    </row>
    <row r="549" spans="2:13" s="11" customFormat="1" outlineLevel="1" x14ac:dyDescent="0.3">
      <c r="B549" s="91"/>
      <c r="C549" s="28"/>
      <c r="D549" s="175"/>
      <c r="E549" s="30">
        <f t="shared" si="66"/>
        <v>5</v>
      </c>
      <c r="F549" s="122"/>
      <c r="G549" s="122"/>
      <c r="H549" s="61"/>
      <c r="I549" s="123"/>
      <c r="J549" s="122"/>
      <c r="K549" s="123">
        <f t="shared" si="65"/>
        <v>0</v>
      </c>
      <c r="L549" s="284"/>
      <c r="M549" s="1"/>
    </row>
    <row r="550" spans="2:13" s="11" customFormat="1" ht="12.75" customHeight="1" outlineLevel="1" x14ac:dyDescent="0.3">
      <c r="B550" s="91"/>
      <c r="C550" s="28"/>
      <c r="D550" s="175"/>
      <c r="E550" s="30">
        <f t="shared" si="66"/>
        <v>6</v>
      </c>
      <c r="F550" s="122"/>
      <c r="G550" s="122"/>
      <c r="H550" s="61"/>
      <c r="I550" s="123"/>
      <c r="J550" s="122"/>
      <c r="K550" s="123">
        <f t="shared" si="65"/>
        <v>0</v>
      </c>
      <c r="L550" s="284"/>
      <c r="M550" s="1"/>
    </row>
    <row r="551" spans="2:13" s="11" customFormat="1" outlineLevel="1" x14ac:dyDescent="0.3">
      <c r="B551" s="91"/>
      <c r="C551" s="28"/>
      <c r="D551" s="175"/>
      <c r="E551" s="30">
        <f t="shared" si="66"/>
        <v>7</v>
      </c>
      <c r="F551" s="122"/>
      <c r="G551" s="122"/>
      <c r="H551" s="61"/>
      <c r="I551" s="123"/>
      <c r="J551" s="122"/>
      <c r="K551" s="123">
        <f t="shared" si="65"/>
        <v>0</v>
      </c>
      <c r="L551" s="284"/>
      <c r="M551" s="1"/>
    </row>
    <row r="552" spans="2:13" s="11" customFormat="1" outlineLevel="1" x14ac:dyDescent="0.3">
      <c r="B552" s="91"/>
      <c r="C552" s="28"/>
      <c r="D552" s="175"/>
      <c r="E552" s="30">
        <f t="shared" si="66"/>
        <v>8</v>
      </c>
      <c r="F552" s="122"/>
      <c r="G552" s="122"/>
      <c r="H552" s="62"/>
      <c r="I552" s="123"/>
      <c r="J552" s="122"/>
      <c r="K552" s="123">
        <f t="shared" si="65"/>
        <v>0</v>
      </c>
      <c r="L552" s="284"/>
      <c r="M552" s="1"/>
    </row>
    <row r="553" spans="2:13" s="11" customFormat="1" outlineLevel="1" x14ac:dyDescent="0.3">
      <c r="B553" s="91"/>
      <c r="C553" s="28"/>
      <c r="D553" s="176"/>
      <c r="E553" s="57"/>
      <c r="F553" s="58"/>
      <c r="G553" s="58"/>
      <c r="H553" s="59"/>
      <c r="I553" s="53"/>
      <c r="J553" s="48" t="s">
        <v>45</v>
      </c>
      <c r="K553" s="123">
        <f>+SUM(K545:K552)</f>
        <v>0</v>
      </c>
      <c r="L553" s="284"/>
      <c r="M553" s="1"/>
    </row>
    <row r="554" spans="2:13" s="11" customFormat="1" outlineLevel="1" x14ac:dyDescent="0.3">
      <c r="B554" s="91"/>
      <c r="C554" s="28"/>
      <c r="D554" s="34" t="s">
        <v>117</v>
      </c>
      <c r="E554" s="33">
        <v>1</v>
      </c>
      <c r="F554" s="119"/>
      <c r="G554" s="119"/>
      <c r="H554" s="63"/>
      <c r="I554" s="121"/>
      <c r="J554" s="122"/>
      <c r="K554" s="123">
        <f t="shared" ref="K554:K561" si="67">I554*J554</f>
        <v>0</v>
      </c>
      <c r="L554" s="284"/>
      <c r="M554" s="311" t="s">
        <v>63</v>
      </c>
    </row>
    <row r="555" spans="2:13" s="11" customFormat="1" outlineLevel="1" x14ac:dyDescent="0.3">
      <c r="B555" s="91"/>
      <c r="C555" s="28"/>
      <c r="D555" s="179" t="str">
        <f>$D$70</f>
        <v>Junior expert max 520 € / day</v>
      </c>
      <c r="E555" s="30">
        <f t="shared" ref="E555:E561" si="68">E554+1</f>
        <v>2</v>
      </c>
      <c r="F555" s="122"/>
      <c r="G555" s="122"/>
      <c r="H555" s="61"/>
      <c r="I555" s="123"/>
      <c r="J555" s="122"/>
      <c r="K555" s="123">
        <f t="shared" si="67"/>
        <v>0</v>
      </c>
      <c r="L555" s="284"/>
      <c r="M555" s="20" t="s">
        <v>64</v>
      </c>
    </row>
    <row r="556" spans="2:13" s="11" customFormat="1" outlineLevel="1" x14ac:dyDescent="0.3">
      <c r="B556" s="91"/>
      <c r="C556" s="28"/>
      <c r="D556" s="179" t="str">
        <f>$D$71</f>
        <v>Senior expert max 910 € / day</v>
      </c>
      <c r="E556" s="30">
        <f t="shared" si="68"/>
        <v>3</v>
      </c>
      <c r="F556" s="122"/>
      <c r="G556" s="122"/>
      <c r="H556" s="61"/>
      <c r="I556" s="123"/>
      <c r="J556" s="122"/>
      <c r="K556" s="123">
        <f t="shared" si="67"/>
        <v>0</v>
      </c>
      <c r="L556" s="284"/>
      <c r="M556" s="20" t="s">
        <v>65</v>
      </c>
    </row>
    <row r="557" spans="2:13" s="11" customFormat="1" ht="12.65" customHeight="1" outlineLevel="1" x14ac:dyDescent="0.3">
      <c r="B557" s="91"/>
      <c r="C557" s="28"/>
      <c r="D557" s="149"/>
      <c r="E557" s="30">
        <f t="shared" si="68"/>
        <v>4</v>
      </c>
      <c r="F557" s="122"/>
      <c r="G557" s="122"/>
      <c r="H557" s="61"/>
      <c r="I557" s="123"/>
      <c r="J557" s="122"/>
      <c r="K557" s="123">
        <f t="shared" si="67"/>
        <v>0</v>
      </c>
      <c r="L557" s="284"/>
      <c r="M557" s="20" t="s">
        <v>66</v>
      </c>
    </row>
    <row r="558" spans="2:13" s="11" customFormat="1" outlineLevel="1" x14ac:dyDescent="0.3">
      <c r="B558" s="91"/>
      <c r="C558" s="28"/>
      <c r="D558" s="149"/>
      <c r="E558" s="30">
        <f t="shared" si="68"/>
        <v>5</v>
      </c>
      <c r="F558" s="122"/>
      <c r="G558" s="122"/>
      <c r="H558" s="61"/>
      <c r="I558" s="123"/>
      <c r="J558" s="122"/>
      <c r="K558" s="123">
        <f t="shared" si="67"/>
        <v>0</v>
      </c>
      <c r="L558" s="284"/>
      <c r="M558" s="20"/>
    </row>
    <row r="559" spans="2:13" s="11" customFormat="1" outlineLevel="1" x14ac:dyDescent="0.3">
      <c r="B559" s="91"/>
      <c r="C559" s="28"/>
      <c r="D559" s="149"/>
      <c r="E559" s="30">
        <f t="shared" si="68"/>
        <v>6</v>
      </c>
      <c r="F559" s="122"/>
      <c r="G559" s="122"/>
      <c r="H559" s="61"/>
      <c r="I559" s="123"/>
      <c r="J559" s="48"/>
      <c r="K559" s="123">
        <f t="shared" si="67"/>
        <v>0</v>
      </c>
      <c r="L559" s="284"/>
      <c r="M559" s="20"/>
    </row>
    <row r="560" spans="2:13" s="11" customFormat="1" ht="12.75" customHeight="1" outlineLevel="1" x14ac:dyDescent="0.3">
      <c r="B560" s="91"/>
      <c r="C560" s="28"/>
      <c r="D560" s="149"/>
      <c r="E560" s="30">
        <f t="shared" si="68"/>
        <v>7</v>
      </c>
      <c r="F560" s="122"/>
      <c r="G560" s="122"/>
      <c r="H560" s="61"/>
      <c r="I560" s="123"/>
      <c r="J560" s="122"/>
      <c r="K560" s="123">
        <f t="shared" si="67"/>
        <v>0</v>
      </c>
      <c r="L560" s="284"/>
      <c r="M560" s="20"/>
    </row>
    <row r="561" spans="2:13" s="11" customFormat="1" outlineLevel="1" x14ac:dyDescent="0.3">
      <c r="B561" s="91"/>
      <c r="C561" s="28"/>
      <c r="D561" s="149"/>
      <c r="E561" s="30">
        <f t="shared" si="68"/>
        <v>8</v>
      </c>
      <c r="F561" s="122"/>
      <c r="G561" s="122"/>
      <c r="H561" s="61"/>
      <c r="I561" s="123"/>
      <c r="J561" s="122"/>
      <c r="K561" s="123">
        <f t="shared" si="67"/>
        <v>0</v>
      </c>
      <c r="L561" s="284"/>
      <c r="M561" s="20"/>
    </row>
    <row r="562" spans="2:13" s="11" customFormat="1" ht="13.5" outlineLevel="1" thickBot="1" x14ac:dyDescent="0.35">
      <c r="B562" s="91"/>
      <c r="C562" s="28"/>
      <c r="D562" s="178"/>
      <c r="E562" s="50"/>
      <c r="F562" s="51"/>
      <c r="G562" s="51"/>
      <c r="H562" s="60"/>
      <c r="I562" s="54"/>
      <c r="J562" s="48" t="s">
        <v>45</v>
      </c>
      <c r="K562" s="123">
        <f>+SUM(K554:K561)</f>
        <v>0</v>
      </c>
      <c r="L562" s="284"/>
      <c r="M562" s="20"/>
    </row>
    <row r="563" spans="2:13" s="11" customFormat="1" ht="13.5" outlineLevel="1" thickBot="1" x14ac:dyDescent="0.35">
      <c r="B563" s="91"/>
      <c r="C563" s="28"/>
      <c r="D563" s="134" t="str">
        <f>D78</f>
        <v>*) Working days incurred by applicant's employee in the target country or another country relevant to the project (Note! Weekdays only, i.e. Mon to Fri).</v>
      </c>
      <c r="E563" s="113"/>
      <c r="F563" s="113"/>
      <c r="G563" s="113"/>
      <c r="H563" s="113"/>
      <c r="I563" s="116" t="str">
        <f>$I$78</f>
        <v>TOTAL EXPERT EXPENSES</v>
      </c>
      <c r="J563" s="1"/>
      <c r="K563" s="76">
        <f>+SUM(K562,K553)</f>
        <v>0</v>
      </c>
      <c r="L563" s="284"/>
      <c r="M563" s="20"/>
    </row>
    <row r="564" spans="2:13" s="11" customFormat="1" ht="12.75" customHeight="1" outlineLevel="1" x14ac:dyDescent="0.3">
      <c r="B564" s="91"/>
      <c r="C564" s="28"/>
      <c r="D564" s="134" t="str">
        <f t="shared" ref="D564:D565" si="69">D79</f>
        <v>Working expense/day for the applicant's own emloyees is calculated from the salary based in the employee's valid employment contract and paycheck as follows:</v>
      </c>
      <c r="E564" s="150"/>
      <c r="F564" s="150"/>
      <c r="G564" s="150"/>
      <c r="H564" s="150"/>
      <c r="I564" s="150"/>
      <c r="J564" s="1"/>
      <c r="K564" s="192"/>
      <c r="L564" s="284"/>
      <c r="M564" s="20"/>
    </row>
    <row r="565" spans="2:13" s="11" customFormat="1" ht="12.75" customHeight="1" outlineLevel="1" x14ac:dyDescent="0.3">
      <c r="B565" s="91"/>
      <c r="C565" s="28"/>
      <c r="D565" s="134" t="str">
        <f t="shared" si="69"/>
        <v xml:space="preserve">(monthly salary + employer contributions +  provision for holiday pay) / 21 (21 being the average number of working days in a month). </v>
      </c>
      <c r="E565" s="150"/>
      <c r="F565" s="150"/>
      <c r="G565" s="150"/>
      <c r="H565" s="150"/>
      <c r="I565" s="150"/>
      <c r="J565" s="1"/>
      <c r="K565" s="190"/>
      <c r="L565" s="284"/>
      <c r="M565" s="20"/>
    </row>
    <row r="566" spans="2:13" s="11" customFormat="1" outlineLevel="1" x14ac:dyDescent="0.3">
      <c r="B566" s="91"/>
      <c r="C566" s="28"/>
      <c r="D566" s="151"/>
      <c r="E566" s="151"/>
      <c r="F566" s="151"/>
      <c r="G566" s="151"/>
      <c r="H566" s="151"/>
      <c r="I566" s="151"/>
      <c r="J566" s="1"/>
      <c r="K566" s="191"/>
      <c r="L566" s="284"/>
      <c r="M566" s="20"/>
    </row>
    <row r="567" spans="2:13" s="11" customFormat="1" outlineLevel="1" x14ac:dyDescent="0.3">
      <c r="B567" s="91"/>
      <c r="C567" s="28"/>
      <c r="D567" s="32" t="s">
        <v>77</v>
      </c>
      <c r="E567" s="36"/>
      <c r="F567" s="35" t="s">
        <v>78</v>
      </c>
      <c r="G567" s="156"/>
      <c r="H567" s="157"/>
      <c r="I567" s="32" t="s">
        <v>54</v>
      </c>
      <c r="J567" s="32" t="s">
        <v>55</v>
      </c>
      <c r="K567" s="32" t="s">
        <v>41</v>
      </c>
      <c r="L567" s="284"/>
      <c r="M567" s="311" t="s">
        <v>147</v>
      </c>
    </row>
    <row r="568" spans="2:13" s="11" customFormat="1" ht="13" customHeight="1" outlineLevel="1" x14ac:dyDescent="0.3">
      <c r="B568" s="91"/>
      <c r="C568" s="28"/>
      <c r="D568" s="165"/>
      <c r="E568" s="57">
        <v>1</v>
      </c>
      <c r="F568" s="124"/>
      <c r="G568" s="125"/>
      <c r="H568" s="86"/>
      <c r="I568" s="126"/>
      <c r="J568" s="122"/>
      <c r="K568" s="123">
        <f t="shared" ref="K568:K575" si="70">I568*J568</f>
        <v>0</v>
      </c>
      <c r="L568" s="284"/>
      <c r="M568" s="20"/>
    </row>
    <row r="569" spans="2:13" s="11" customFormat="1" ht="13" customHeight="1" outlineLevel="1" x14ac:dyDescent="0.3">
      <c r="B569" s="91"/>
      <c r="C569" s="28"/>
      <c r="D569" s="166"/>
      <c r="E569" s="47">
        <f>E568+1</f>
        <v>2</v>
      </c>
      <c r="F569" s="124"/>
      <c r="G569" s="125"/>
      <c r="H569" s="86"/>
      <c r="I569" s="123"/>
      <c r="J569" s="122"/>
      <c r="K569" s="123">
        <f t="shared" si="70"/>
        <v>0</v>
      </c>
      <c r="L569" s="284"/>
      <c r="M569" s="20"/>
    </row>
    <row r="570" spans="2:13" s="11" customFormat="1" outlineLevel="1" x14ac:dyDescent="0.3">
      <c r="B570" s="91"/>
      <c r="C570" s="28"/>
      <c r="D570" s="166"/>
      <c r="E570" s="47">
        <f t="shared" ref="E570:E575" si="71">E569+1</f>
        <v>3</v>
      </c>
      <c r="F570" s="124"/>
      <c r="G570" s="125"/>
      <c r="H570" s="86"/>
      <c r="I570" s="123"/>
      <c r="J570" s="122"/>
      <c r="K570" s="123">
        <f t="shared" si="70"/>
        <v>0</v>
      </c>
      <c r="L570" s="284"/>
      <c r="M570" s="20"/>
    </row>
    <row r="571" spans="2:13" s="11" customFormat="1" outlineLevel="1" x14ac:dyDescent="0.3">
      <c r="B571" s="91"/>
      <c r="C571" s="28"/>
      <c r="D571" s="166"/>
      <c r="E571" s="47">
        <f t="shared" si="71"/>
        <v>4</v>
      </c>
      <c r="F571" s="124"/>
      <c r="G571" s="125"/>
      <c r="H571" s="86"/>
      <c r="I571" s="123"/>
      <c r="J571" s="122"/>
      <c r="K571" s="123">
        <f t="shared" si="70"/>
        <v>0</v>
      </c>
      <c r="L571" s="284"/>
      <c r="M571" s="20"/>
    </row>
    <row r="572" spans="2:13" s="11" customFormat="1" outlineLevel="1" x14ac:dyDescent="0.3">
      <c r="B572" s="91"/>
      <c r="C572" s="28"/>
      <c r="D572" s="166"/>
      <c r="E572" s="47">
        <f t="shared" si="71"/>
        <v>5</v>
      </c>
      <c r="F572" s="124"/>
      <c r="G572" s="125"/>
      <c r="H572" s="86"/>
      <c r="I572" s="123"/>
      <c r="J572" s="122"/>
      <c r="K572" s="123">
        <f t="shared" si="70"/>
        <v>0</v>
      </c>
      <c r="L572" s="284"/>
      <c r="M572" s="20"/>
    </row>
    <row r="573" spans="2:13" s="11" customFormat="1" outlineLevel="1" x14ac:dyDescent="0.3">
      <c r="B573" s="91"/>
      <c r="C573" s="28"/>
      <c r="D573" s="166"/>
      <c r="E573" s="47">
        <f t="shared" si="71"/>
        <v>6</v>
      </c>
      <c r="F573" s="124"/>
      <c r="G573" s="125"/>
      <c r="H573" s="86"/>
      <c r="I573" s="123"/>
      <c r="J573" s="122"/>
      <c r="K573" s="123">
        <f t="shared" si="70"/>
        <v>0</v>
      </c>
      <c r="L573" s="284"/>
      <c r="M573" s="20"/>
    </row>
    <row r="574" spans="2:13" s="11" customFormat="1" outlineLevel="1" x14ac:dyDescent="0.3">
      <c r="B574" s="91"/>
      <c r="C574" s="28"/>
      <c r="D574" s="166"/>
      <c r="E574" s="47">
        <f t="shared" si="71"/>
        <v>7</v>
      </c>
      <c r="F574" s="124"/>
      <c r="G574" s="125"/>
      <c r="H574" s="86"/>
      <c r="I574" s="123"/>
      <c r="J574" s="122"/>
      <c r="K574" s="123">
        <f t="shared" si="70"/>
        <v>0</v>
      </c>
      <c r="L574" s="284"/>
      <c r="M574" s="20"/>
    </row>
    <row r="575" spans="2:13" s="11" customFormat="1" ht="13.5" outlineLevel="1" thickBot="1" x14ac:dyDescent="0.35">
      <c r="B575" s="91"/>
      <c r="C575" s="28"/>
      <c r="D575" s="174"/>
      <c r="E575" s="47">
        <f t="shared" si="71"/>
        <v>8</v>
      </c>
      <c r="F575" s="124"/>
      <c r="G575" s="125"/>
      <c r="H575" s="86"/>
      <c r="I575" s="123"/>
      <c r="J575" s="122"/>
      <c r="K575" s="123">
        <f t="shared" si="70"/>
        <v>0</v>
      </c>
      <c r="L575" s="284"/>
      <c r="M575" s="20"/>
    </row>
    <row r="576" spans="2:13" s="11" customFormat="1" ht="13.5" outlineLevel="1" thickBot="1" x14ac:dyDescent="0.35">
      <c r="B576" s="91"/>
      <c r="C576" s="28"/>
      <c r="D576" s="118" t="str">
        <f>$D$91</f>
        <v>*) Please read carefully the instructions on types of acceptable expenses which are available on Finnpartnership's website (terms of facility and FAQ).</v>
      </c>
      <c r="E576" s="147"/>
      <c r="F576" s="147"/>
      <c r="G576" s="147"/>
      <c r="H576" s="147"/>
      <c r="I576" s="161" t="str">
        <f>$I$91</f>
        <v>TOTAL OTHER EXPENSES</v>
      </c>
      <c r="J576" s="161"/>
      <c r="K576" s="76">
        <f>+SUM(K568:K575)</f>
        <v>0</v>
      </c>
      <c r="L576" s="284"/>
      <c r="M576" s="20"/>
    </row>
    <row r="577" spans="2:13" s="11" customFormat="1" outlineLevel="1" x14ac:dyDescent="0.3">
      <c r="B577" s="91"/>
      <c r="C577" s="28"/>
      <c r="D577" s="177"/>
      <c r="E577" s="177"/>
      <c r="F577" s="177"/>
      <c r="G577" s="177"/>
      <c r="H577" s="177"/>
      <c r="I577" s="164"/>
      <c r="J577" s="164"/>
      <c r="K577" s="77"/>
      <c r="L577" s="284"/>
      <c r="M577" s="20"/>
    </row>
    <row r="578" spans="2:13" s="11" customFormat="1" ht="13.5" outlineLevel="1" thickBot="1" x14ac:dyDescent="0.35">
      <c r="B578" s="91"/>
      <c r="C578" s="78"/>
      <c r="D578" s="79"/>
      <c r="E578" s="79"/>
      <c r="F578" s="79"/>
      <c r="G578" s="79"/>
      <c r="H578" s="79"/>
      <c r="I578" s="80"/>
      <c r="J578" s="79"/>
      <c r="K578" s="84"/>
      <c r="L578" s="284"/>
      <c r="M578" s="20"/>
    </row>
    <row r="579" spans="2:13" s="7" customFormat="1" ht="13.5" thickTop="1" x14ac:dyDescent="0.3">
      <c r="B579" s="3"/>
      <c r="C579" s="15"/>
      <c r="D579" s="17" t="s">
        <v>138</v>
      </c>
      <c r="E579" s="4"/>
      <c r="F579" s="4"/>
      <c r="G579" s="4"/>
      <c r="H579" s="4"/>
      <c r="I579" s="4"/>
      <c r="J579" s="4"/>
      <c r="K579" s="5">
        <f>+SUM(K521,K542,K563,K576)</f>
        <v>0</v>
      </c>
      <c r="L579" s="13"/>
      <c r="M579" s="328"/>
    </row>
    <row r="580" spans="2:13" s="7" customFormat="1" x14ac:dyDescent="0.3">
      <c r="B580" s="3"/>
      <c r="C580" s="19"/>
      <c r="D580" s="8"/>
      <c r="E580" s="8"/>
      <c r="F580" s="8"/>
      <c r="G580" s="8"/>
      <c r="H580" s="8"/>
      <c r="I580" s="8"/>
      <c r="J580" s="8"/>
      <c r="K580" s="6"/>
      <c r="L580" s="284"/>
      <c r="M580" s="21"/>
    </row>
    <row r="581" spans="2:13" s="7" customFormat="1" ht="13.5" thickBot="1" x14ac:dyDescent="0.35">
      <c r="B581" s="3"/>
      <c r="C581" s="19"/>
      <c r="D581" s="8"/>
      <c r="E581" s="8"/>
      <c r="F581" s="8"/>
      <c r="G581" s="8"/>
      <c r="H581" s="8"/>
      <c r="I581" s="8"/>
      <c r="J581" s="8"/>
      <c r="K581" s="8"/>
      <c r="L581" s="284"/>
      <c r="M581" s="21"/>
    </row>
    <row r="582" spans="2:13" ht="15.5" x14ac:dyDescent="0.35">
      <c r="B582" s="37"/>
      <c r="C582" s="100" t="s">
        <v>119</v>
      </c>
      <c r="D582" s="101"/>
      <c r="E582" s="102"/>
      <c r="F582" s="103"/>
      <c r="G582" s="103"/>
      <c r="H582" s="103"/>
      <c r="I582" s="103"/>
      <c r="J582" s="103"/>
      <c r="K582" s="103"/>
      <c r="L582" s="285"/>
    </row>
    <row r="583" spans="2:13" x14ac:dyDescent="0.3">
      <c r="B583" s="37"/>
      <c r="C583" s="104"/>
      <c r="D583" s="105"/>
      <c r="E583" s="105"/>
      <c r="F583" s="105"/>
      <c r="G583" s="105"/>
      <c r="H583" s="105"/>
      <c r="I583" s="105"/>
      <c r="J583" s="105"/>
      <c r="K583" s="105"/>
      <c r="L583" s="285"/>
    </row>
    <row r="584" spans="2:13" ht="15.5" x14ac:dyDescent="0.35">
      <c r="B584" s="37"/>
      <c r="C584" s="104"/>
      <c r="D584" s="291" t="s">
        <v>25</v>
      </c>
      <c r="E584" s="136"/>
      <c r="F584" s="136"/>
      <c r="G584" s="136"/>
      <c r="H584" s="136"/>
      <c r="I584" s="137"/>
      <c r="K584" s="123">
        <f>K94</f>
        <v>0</v>
      </c>
      <c r="L584" s="285"/>
    </row>
    <row r="585" spans="2:13" ht="15.5" x14ac:dyDescent="0.35">
      <c r="B585" s="37"/>
      <c r="C585" s="104"/>
      <c r="D585" s="292" t="s">
        <v>26</v>
      </c>
      <c r="E585" s="138"/>
      <c r="F585" s="138"/>
      <c r="G585" s="138"/>
      <c r="H585" s="138"/>
      <c r="I585" s="139"/>
      <c r="K585" s="123">
        <f>K174</f>
        <v>0</v>
      </c>
      <c r="L585" s="285"/>
    </row>
    <row r="586" spans="2:13" ht="15.5" x14ac:dyDescent="0.35">
      <c r="B586" s="37"/>
      <c r="C586" s="104"/>
      <c r="D586" s="291" t="s">
        <v>27</v>
      </c>
      <c r="E586" s="136"/>
      <c r="F586" s="136"/>
      <c r="G586" s="136"/>
      <c r="H586" s="136"/>
      <c r="I586" s="137"/>
      <c r="K586" s="123">
        <f>K254</f>
        <v>0</v>
      </c>
      <c r="L586" s="285"/>
    </row>
    <row r="587" spans="2:13" ht="15.5" x14ac:dyDescent="0.35">
      <c r="B587" s="37"/>
      <c r="C587" s="104"/>
      <c r="D587" s="292" t="s">
        <v>143</v>
      </c>
      <c r="E587" s="136"/>
      <c r="F587" s="136"/>
      <c r="G587" s="136"/>
      <c r="H587" s="136"/>
      <c r="I587" s="137"/>
      <c r="K587" s="123">
        <f>K334</f>
        <v>0</v>
      </c>
      <c r="L587" s="285"/>
    </row>
    <row r="588" spans="2:13" ht="15" customHeight="1" x14ac:dyDescent="0.35">
      <c r="B588" s="37"/>
      <c r="C588" s="104"/>
      <c r="D588" s="293" t="s">
        <v>139</v>
      </c>
      <c r="E588" s="136"/>
      <c r="F588" s="136"/>
      <c r="G588" s="136"/>
      <c r="H588" s="136"/>
      <c r="I588" s="137"/>
      <c r="K588" s="123">
        <f>K415</f>
        <v>0</v>
      </c>
      <c r="L588" s="285"/>
      <c r="M588" s="113"/>
    </row>
    <row r="589" spans="2:13" ht="14.25" customHeight="1" x14ac:dyDescent="0.35">
      <c r="B589" s="37"/>
      <c r="C589" s="104"/>
      <c r="D589" s="291" t="s">
        <v>141</v>
      </c>
      <c r="E589" s="136"/>
      <c r="F589" s="136"/>
      <c r="G589" s="138"/>
      <c r="H589" s="136"/>
      <c r="I589" s="137"/>
      <c r="K589" s="123">
        <f>K497</f>
        <v>0</v>
      </c>
      <c r="L589" s="285"/>
      <c r="M589" s="113"/>
    </row>
    <row r="590" spans="2:13" ht="14.25" customHeight="1" x14ac:dyDescent="0.35">
      <c r="B590" s="37"/>
      <c r="C590" s="104"/>
      <c r="D590" s="293" t="s">
        <v>137</v>
      </c>
      <c r="E590" s="296"/>
      <c r="F590" s="296"/>
      <c r="G590" s="296"/>
      <c r="H590" s="136"/>
      <c r="I590" s="137"/>
      <c r="K590" s="123">
        <f>K579</f>
        <v>0</v>
      </c>
      <c r="L590" s="285"/>
      <c r="M590" s="329"/>
    </row>
    <row r="591" spans="2:13" ht="5.15" customHeight="1" thickBot="1" x14ac:dyDescent="0.35">
      <c r="B591" s="37"/>
      <c r="C591" s="104"/>
      <c r="D591" s="290"/>
      <c r="E591" s="163"/>
      <c r="F591" s="163"/>
      <c r="G591" s="163"/>
      <c r="H591" s="163"/>
      <c r="I591" s="107"/>
      <c r="L591" s="285"/>
    </row>
    <row r="592" spans="2:13" ht="16" thickTop="1" x14ac:dyDescent="0.35">
      <c r="B592" s="37"/>
      <c r="C592" s="104"/>
      <c r="D592" s="294" t="s">
        <v>118</v>
      </c>
      <c r="E592" s="97"/>
      <c r="F592" s="97"/>
      <c r="G592" s="97"/>
      <c r="H592" s="132"/>
      <c r="I592" s="141"/>
      <c r="K592" s="295">
        <f>+SUM(K584,K585,K586,K587,K588,K589,K590)</f>
        <v>0</v>
      </c>
      <c r="L592" s="285"/>
    </row>
    <row r="593" spans="2:12" ht="16" thickBot="1" x14ac:dyDescent="0.4">
      <c r="B593" s="37"/>
      <c r="C593" s="106"/>
      <c r="D593" s="142"/>
      <c r="E593" s="142"/>
      <c r="F593" s="142"/>
      <c r="G593" s="142"/>
      <c r="H593" s="143"/>
      <c r="I593" s="144"/>
      <c r="J593" s="145"/>
      <c r="K593" s="145"/>
      <c r="L593" s="285"/>
    </row>
    <row r="594" spans="2:12" ht="13.5" thickBot="1" x14ac:dyDescent="0.35">
      <c r="B594" s="38"/>
      <c r="C594" s="43"/>
      <c r="D594" s="43"/>
      <c r="E594" s="43"/>
      <c r="F594" s="43"/>
      <c r="G594" s="43"/>
      <c r="H594" s="43"/>
      <c r="I594" s="43"/>
      <c r="J594" s="43"/>
      <c r="K594" s="43"/>
      <c r="L594" s="286"/>
    </row>
  </sheetData>
  <protectedRanges>
    <protectedRange sqref="J48:J55 J39:J46 F39:I56 J128:J135 J119:J126 F119:I136 J208:J215 J199:J206 F199:I216 J288:J295 J279:J286 F279:I296 J370:J377 J361:J368 F361:I378 J451:J458 J442:J449 F442:I459 J533:J540 J524:J531 F524:I541 L119:L136 K39:L56" name="Range4"/>
    <protectedRange sqref="J60:J67 J149:J156 J140:J147 I486:I493 L141:L178 F140:I157 J229:J236 J220:J227 F220:I237 J309:J316 J300:J307 F300:I317 J391:J398 J382:J389 F382:I399 J472:J479 J463:J470 F463:I480 J486:J495 F486:H495 L60:L92 J69:J76 F60:I77 I92 I83:I90 J83:J92 F83:H92 I172 I163:I170 J163:J172 F163:H172 I252 I243:I250 J243:J252 F243:H252 I332 I323:I330 J323:J332 F323:H332 I495 I404:I411 J404:J414 F404:H414 I413:I414 I568:I575 J554:J558 J545:J552 F545:I562 J568:J577 F568:H577 I577 F81:K81 K60:K77 K92 K172 K252 K332 K495 K413:K414 K83:K90 K577 J560:J561" name="Range5"/>
    <protectedRange sqref="L481:L581" name="Range7"/>
    <protectedRange sqref="G82:H82" name="Range5_1"/>
  </protectedRanges>
  <phoneticPr fontId="3" type="noConversion"/>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ignoredErrors>
    <ignoredError sqref="K199 K200:K206 K208:K216 K357" unlockedFormula="1"/>
    <ignoredError sqref="K207" formula="1" unlocked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A5AB7-0FC2-4EC5-BBA3-85543D9F5CDB}">
  <sheetPr>
    <outlinePr applyStyles="1"/>
    <pageSetUpPr fitToPage="1"/>
  </sheetPr>
  <dimension ref="B1:N429"/>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
      <c r="B11" s="37"/>
      <c r="C11" s="24"/>
      <c r="E11" s="153"/>
      <c r="F11" s="153"/>
      <c r="G11" s="153"/>
      <c r="H11" s="153"/>
      <c r="I11" s="153"/>
      <c r="J11" s="153"/>
      <c r="K11" s="153"/>
      <c r="L11" s="281"/>
    </row>
    <row r="12" spans="2:12" ht="19.5" customHeight="1" x14ac:dyDescent="0.3">
      <c r="B12" s="37"/>
      <c r="C12" s="25"/>
      <c r="E12" s="168"/>
      <c r="F12" s="168"/>
      <c r="G12" s="168"/>
      <c r="H12" s="168"/>
      <c r="I12" s="168"/>
      <c r="J12" s="168"/>
      <c r="K12" s="168"/>
      <c r="L12" s="281"/>
    </row>
    <row r="13" spans="2:12" ht="19.5" customHeight="1" x14ac:dyDescent="0.3">
      <c r="B13" s="37"/>
      <c r="C13" s="24"/>
      <c r="E13" s="168"/>
      <c r="F13" s="168"/>
      <c r="G13" s="168"/>
      <c r="H13" s="168"/>
      <c r="I13" s="168"/>
      <c r="J13" s="168"/>
      <c r="K13" s="168"/>
      <c r="L13" s="280"/>
    </row>
    <row r="14" spans="2:12" ht="19.5" customHeight="1" x14ac:dyDescent="0.3">
      <c r="B14" s="37"/>
      <c r="C14" s="25"/>
      <c r="D14" s="168"/>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25</v>
      </c>
      <c r="D16" s="66"/>
      <c r="E16" s="67"/>
      <c r="F16" s="68"/>
      <c r="G16" s="68"/>
      <c r="H16" s="68"/>
      <c r="I16" s="68"/>
      <c r="J16" s="68"/>
      <c r="K16" s="69"/>
      <c r="L16" s="280"/>
    </row>
    <row r="17" spans="2:13" outlineLevel="1" x14ac:dyDescent="0.3">
      <c r="B17" s="37"/>
      <c r="C17" s="75"/>
      <c r="D17" s="70" t="s">
        <v>35</v>
      </c>
      <c r="E17" s="71"/>
      <c r="F17" s="64" t="s">
        <v>36</v>
      </c>
      <c r="G17" s="64" t="s">
        <v>37</v>
      </c>
      <c r="H17" s="64" t="s">
        <v>38</v>
      </c>
      <c r="I17" s="64" t="s">
        <v>39</v>
      </c>
      <c r="J17" s="64" t="s">
        <v>40</v>
      </c>
      <c r="K17" s="64" t="s">
        <v>41</v>
      </c>
      <c r="L17" s="280"/>
      <c r="M17" s="311" t="s">
        <v>47</v>
      </c>
    </row>
    <row r="18" spans="2:13" ht="12" customHeight="1" outlineLevel="1" x14ac:dyDescent="0.3">
      <c r="B18" s="37"/>
      <c r="C18" s="28"/>
      <c r="D18" s="34" t="s">
        <v>42</v>
      </c>
      <c r="E18" s="33">
        <v>1</v>
      </c>
      <c r="F18" s="119"/>
      <c r="G18" s="119"/>
      <c r="H18" s="120"/>
      <c r="I18" s="120"/>
      <c r="J18" s="120"/>
      <c r="K18" s="121">
        <v>0</v>
      </c>
      <c r="L18" s="282"/>
      <c r="M18" s="20" t="s">
        <v>48</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45</v>
      </c>
      <c r="K26" s="44">
        <f>SUM(K18:K25)</f>
        <v>0</v>
      </c>
      <c r="L26" s="283"/>
    </row>
    <row r="27" spans="2:13" ht="12" customHeight="1" outlineLevel="1" x14ac:dyDescent="0.3">
      <c r="B27" s="37"/>
      <c r="C27" s="28"/>
      <c r="D27" s="115" t="s">
        <v>43</v>
      </c>
      <c r="E27" s="30">
        <v>1</v>
      </c>
      <c r="F27" s="122"/>
      <c r="G27" s="122"/>
      <c r="H27" s="62"/>
      <c r="I27" s="62"/>
      <c r="J27" s="120"/>
      <c r="K27" s="121">
        <v>0</v>
      </c>
      <c r="L27" s="283"/>
      <c r="M27" s="311" t="s">
        <v>158</v>
      </c>
    </row>
    <row r="28" spans="2:13" ht="12.65" customHeight="1" outlineLevel="1" x14ac:dyDescent="0.3">
      <c r="B28" s="37"/>
      <c r="C28" s="28"/>
      <c r="D28" s="167" t="s">
        <v>44</v>
      </c>
      <c r="E28" s="30">
        <f>E27+1</f>
        <v>2</v>
      </c>
      <c r="F28" s="122"/>
      <c r="G28" s="122"/>
      <c r="H28" s="62"/>
      <c r="I28" s="62"/>
      <c r="J28" s="62"/>
      <c r="K28" s="121">
        <v>0</v>
      </c>
      <c r="L28" s="283"/>
      <c r="M28" s="20"/>
    </row>
    <row r="29" spans="2:13" ht="12" customHeight="1" outlineLevel="1" x14ac:dyDescent="0.3">
      <c r="B29" s="37"/>
      <c r="C29" s="28"/>
      <c r="D29" s="167"/>
      <c r="E29" s="30">
        <f>E28+1</f>
        <v>3</v>
      </c>
      <c r="F29" s="122"/>
      <c r="G29" s="122"/>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45</v>
      </c>
      <c r="K35" s="44">
        <f>SUM(K27:K34)</f>
        <v>0</v>
      </c>
      <c r="L35" s="283"/>
      <c r="M35" s="20"/>
    </row>
    <row r="36" spans="2:13" ht="12" customHeight="1" outlineLevel="1" thickBot="1" x14ac:dyDescent="0.35">
      <c r="B36" s="37"/>
      <c r="C36" s="28"/>
      <c r="D36" s="177" t="s">
        <v>49</v>
      </c>
      <c r="E36" s="147"/>
      <c r="F36" s="147"/>
      <c r="G36" s="147"/>
      <c r="H36" s="147"/>
      <c r="I36" s="42" t="s">
        <v>46</v>
      </c>
      <c r="J36" s="169"/>
      <c r="K36" s="76">
        <f>+SUM(K35,K26)</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50</v>
      </c>
      <c r="E38" s="36"/>
      <c r="F38" s="32" t="s">
        <v>51</v>
      </c>
      <c r="G38" s="32" t="s">
        <v>52</v>
      </c>
      <c r="H38" s="35" t="s">
        <v>53</v>
      </c>
      <c r="I38" s="112" t="s">
        <v>54</v>
      </c>
      <c r="J38" s="112" t="s">
        <v>55</v>
      </c>
      <c r="K38" s="32" t="s">
        <v>41</v>
      </c>
      <c r="L38" s="280"/>
      <c r="M38" s="20" t="s">
        <v>60</v>
      </c>
    </row>
    <row r="39" spans="2:13" ht="12" customHeight="1" outlineLevel="1" x14ac:dyDescent="0.3">
      <c r="B39" s="37"/>
      <c r="C39" s="28"/>
      <c r="D39" s="31" t="s">
        <v>56</v>
      </c>
      <c r="E39" s="30">
        <v>1</v>
      </c>
      <c r="F39" s="122"/>
      <c r="G39" s="122"/>
      <c r="H39" s="61"/>
      <c r="I39" s="123"/>
      <c r="J39" s="119"/>
      <c r="K39" s="129">
        <f t="shared" ref="K39:K46" si="0">I39*J39</f>
        <v>0</v>
      </c>
      <c r="L39" s="283"/>
      <c r="M39" s="20"/>
    </row>
    <row r="40" spans="2:13" ht="12" customHeight="1" outlineLevel="1" x14ac:dyDescent="0.3">
      <c r="B40" s="37"/>
      <c r="C40" s="28"/>
      <c r="D40" s="117" t="s">
        <v>57</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45</v>
      </c>
      <c r="K47" s="44">
        <f>SUM(K39:K46)</f>
        <v>0</v>
      </c>
      <c r="L47" s="283"/>
      <c r="M47" s="20"/>
    </row>
    <row r="48" spans="2:13" ht="12" customHeight="1" outlineLevel="1" x14ac:dyDescent="0.3">
      <c r="B48" s="37"/>
      <c r="C48" s="28"/>
      <c r="D48" s="31" t="s">
        <v>81</v>
      </c>
      <c r="E48" s="47">
        <v>1</v>
      </c>
      <c r="F48" s="122" t="s">
        <v>0</v>
      </c>
      <c r="G48" s="122"/>
      <c r="H48" s="62"/>
      <c r="I48" s="123"/>
      <c r="J48" s="122"/>
      <c r="K48" s="44">
        <f t="shared" ref="K48:K55" si="1">I48*J48</f>
        <v>0</v>
      </c>
      <c r="L48" s="283"/>
      <c r="M48" s="20"/>
    </row>
    <row r="49" spans="2:13" ht="12" customHeight="1" outlineLevel="1" x14ac:dyDescent="0.3">
      <c r="B49" s="37"/>
      <c r="C49" s="28"/>
      <c r="D49" s="34" t="s">
        <v>1</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45</v>
      </c>
      <c r="K56" s="44">
        <f>SUM(K48:K55)</f>
        <v>0</v>
      </c>
      <c r="L56" s="283"/>
      <c r="M56" s="20"/>
    </row>
    <row r="57" spans="2:13" ht="24" outlineLevel="1" thickBot="1" x14ac:dyDescent="0.35">
      <c r="B57" s="37"/>
      <c r="C57" s="28"/>
      <c r="D57" s="312" t="s">
        <v>58</v>
      </c>
      <c r="E57" s="147"/>
      <c r="F57" s="147"/>
      <c r="G57" s="147"/>
      <c r="H57" s="147"/>
      <c r="I57" s="313" t="s">
        <v>59</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8</v>
      </c>
      <c r="E59" s="36"/>
      <c r="F59" s="32" t="s">
        <v>67</v>
      </c>
      <c r="G59" s="32" t="s">
        <v>52</v>
      </c>
      <c r="H59" s="32" t="s">
        <v>68</v>
      </c>
      <c r="I59" s="112" t="s">
        <v>69</v>
      </c>
      <c r="J59" s="112" t="s">
        <v>55</v>
      </c>
      <c r="K59" s="32" t="s">
        <v>41</v>
      </c>
      <c r="L59" s="280"/>
      <c r="M59" s="311" t="s">
        <v>160</v>
      </c>
    </row>
    <row r="60" spans="2:13" ht="12" customHeight="1" outlineLevel="1" x14ac:dyDescent="0.3">
      <c r="B60" s="37"/>
      <c r="C60" s="28"/>
      <c r="D60" s="31" t="s">
        <v>70</v>
      </c>
      <c r="E60" s="30">
        <v>1</v>
      </c>
      <c r="F60" s="122"/>
      <c r="G60" s="122"/>
      <c r="H60" s="61"/>
      <c r="I60" s="123"/>
      <c r="J60" s="122"/>
      <c r="K60" s="44">
        <f t="shared" ref="K60:K67" si="2">SUM(I60*J60)</f>
        <v>0</v>
      </c>
      <c r="L60" s="283"/>
      <c r="M60" s="20" t="s">
        <v>61</v>
      </c>
    </row>
    <row r="61" spans="2:13" ht="12" customHeight="1" outlineLevel="1" x14ac:dyDescent="0.3">
      <c r="B61" s="37"/>
      <c r="C61" s="28"/>
      <c r="D61" s="117" t="s">
        <v>71</v>
      </c>
      <c r="E61" s="30">
        <f>E60+1</f>
        <v>2</v>
      </c>
      <c r="F61" s="122"/>
      <c r="G61" s="122"/>
      <c r="H61" s="61"/>
      <c r="I61" s="123"/>
      <c r="J61" s="122"/>
      <c r="K61" s="44">
        <f t="shared" si="2"/>
        <v>0</v>
      </c>
      <c r="L61" s="283"/>
      <c r="M61" s="20" t="s">
        <v>145</v>
      </c>
    </row>
    <row r="62" spans="2:13" ht="12.65" customHeight="1" outlineLevel="1" x14ac:dyDescent="0.3">
      <c r="B62" s="37"/>
      <c r="C62" s="28"/>
      <c r="D62" s="180"/>
      <c r="E62" s="30">
        <f>E61+1</f>
        <v>3</v>
      </c>
      <c r="F62" s="122"/>
      <c r="G62" s="122"/>
      <c r="H62" s="61"/>
      <c r="I62" s="123"/>
      <c r="J62" s="122"/>
      <c r="K62" s="44">
        <f t="shared" si="2"/>
        <v>0</v>
      </c>
      <c r="L62" s="283"/>
      <c r="M62" s="20" t="s">
        <v>62</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45</v>
      </c>
      <c r="K68" s="44">
        <f>SUM(K60:K67)</f>
        <v>0</v>
      </c>
      <c r="L68" s="283"/>
    </row>
    <row r="69" spans="2:13" ht="12" customHeight="1" outlineLevel="1" x14ac:dyDescent="0.3">
      <c r="B69" s="37"/>
      <c r="C69" s="28"/>
      <c r="D69" s="34" t="s">
        <v>72</v>
      </c>
      <c r="E69" s="33">
        <v>1</v>
      </c>
      <c r="F69" s="119"/>
      <c r="G69" s="119"/>
      <c r="H69" s="63"/>
      <c r="I69" s="121"/>
      <c r="J69" s="122"/>
      <c r="K69" s="44">
        <f t="shared" ref="K69:K76" si="3">I69*J69</f>
        <v>0</v>
      </c>
      <c r="L69" s="283"/>
      <c r="M69" s="311" t="s">
        <v>63</v>
      </c>
    </row>
    <row r="70" spans="2:13" ht="12" customHeight="1" outlineLevel="1" x14ac:dyDescent="0.3">
      <c r="B70" s="37"/>
      <c r="C70" s="28"/>
      <c r="D70" s="179" t="s">
        <v>73</v>
      </c>
      <c r="E70" s="30">
        <f>E69+1</f>
        <v>2</v>
      </c>
      <c r="F70" s="122"/>
      <c r="G70" s="122"/>
      <c r="H70" s="61"/>
      <c r="I70" s="123"/>
      <c r="J70" s="122"/>
      <c r="K70" s="44">
        <f t="shared" si="3"/>
        <v>0</v>
      </c>
      <c r="L70" s="283"/>
      <c r="M70" s="20" t="s">
        <v>64</v>
      </c>
    </row>
    <row r="71" spans="2:13" ht="12" customHeight="1" outlineLevel="1" x14ac:dyDescent="0.3">
      <c r="B71" s="37"/>
      <c r="C71" s="28"/>
      <c r="D71" s="179" t="s">
        <v>74</v>
      </c>
      <c r="E71" s="30">
        <f>E70+1</f>
        <v>3</v>
      </c>
      <c r="F71" s="122"/>
      <c r="G71" s="122"/>
      <c r="H71" s="61"/>
      <c r="I71" s="123"/>
      <c r="J71" s="122"/>
      <c r="K71" s="44">
        <f t="shared" si="3"/>
        <v>0</v>
      </c>
      <c r="L71" s="283"/>
      <c r="M71" s="20" t="s">
        <v>65</v>
      </c>
    </row>
    <row r="72" spans="2:13" ht="12.65" customHeight="1" outlineLevel="1" x14ac:dyDescent="0.3">
      <c r="B72" s="37"/>
      <c r="C72" s="28"/>
      <c r="D72" s="149"/>
      <c r="E72" s="30">
        <f>E71+1</f>
        <v>4</v>
      </c>
      <c r="F72" s="122"/>
      <c r="G72" s="122"/>
      <c r="H72" s="61"/>
      <c r="I72" s="123"/>
      <c r="J72" s="122"/>
      <c r="K72" s="44">
        <f t="shared" si="3"/>
        <v>0</v>
      </c>
      <c r="L72" s="283"/>
      <c r="M72" s="20" t="s">
        <v>66</v>
      </c>
    </row>
    <row r="73" spans="2:13" ht="12" customHeight="1" outlineLevel="1" x14ac:dyDescent="0.3">
      <c r="B73" s="37"/>
      <c r="C73" s="28"/>
      <c r="D73" s="149"/>
      <c r="E73" s="30">
        <f>E72+1</f>
        <v>5</v>
      </c>
      <c r="F73" s="122"/>
      <c r="G73" s="122"/>
      <c r="H73" s="61"/>
      <c r="I73" s="123"/>
      <c r="J73" s="122"/>
      <c r="K73" s="44">
        <f t="shared" si="3"/>
        <v>0</v>
      </c>
      <c r="L73" s="283"/>
      <c r="M73" s="20"/>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45</v>
      </c>
      <c r="K77" s="45">
        <f>SUM(K69:K76)</f>
        <v>0</v>
      </c>
      <c r="L77" s="283"/>
      <c r="M77" s="20"/>
    </row>
    <row r="78" spans="2:13" ht="12.65" customHeight="1" outlineLevel="1" thickBot="1" x14ac:dyDescent="0.35">
      <c r="B78" s="37"/>
      <c r="C78" s="28"/>
      <c r="D78" s="134" t="s">
        <v>75</v>
      </c>
      <c r="E78" s="155"/>
      <c r="F78" s="155"/>
      <c r="G78" s="155"/>
      <c r="H78" s="155"/>
      <c r="I78" s="116" t="s">
        <v>76</v>
      </c>
      <c r="J78" s="113"/>
      <c r="K78" s="76">
        <f>+SUM(K77,K68)</f>
        <v>0</v>
      </c>
      <c r="L78" s="283"/>
      <c r="M78" s="20"/>
    </row>
    <row r="79" spans="2:13" ht="12.65" customHeight="1" outlineLevel="1" x14ac:dyDescent="0.3">
      <c r="B79" s="37"/>
      <c r="C79" s="28"/>
      <c r="D79" s="134" t="s">
        <v>83</v>
      </c>
      <c r="E79" s="150"/>
      <c r="F79" s="150"/>
      <c r="G79" s="150"/>
      <c r="H79" s="150"/>
      <c r="I79" s="133"/>
      <c r="J79" s="113"/>
      <c r="K79" s="73"/>
      <c r="L79" s="283"/>
      <c r="M79" s="20"/>
    </row>
    <row r="80" spans="2:13" ht="12" customHeight="1" outlineLevel="1" x14ac:dyDescent="0.3">
      <c r="B80" s="37"/>
      <c r="C80" s="28"/>
      <c r="D80" s="134" t="s">
        <v>146</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5" t="s">
        <v>77</v>
      </c>
      <c r="E82" s="36"/>
      <c r="F82" s="35" t="s">
        <v>78</v>
      </c>
      <c r="G82" s="156"/>
      <c r="H82" s="157"/>
      <c r="I82" s="112" t="s">
        <v>54</v>
      </c>
      <c r="J82" s="112" t="s">
        <v>55</v>
      </c>
      <c r="K82" s="32" t="s">
        <v>41</v>
      </c>
      <c r="L82" s="283"/>
      <c r="M82" s="311" t="s">
        <v>147</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 t="shared" si="4"/>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 t="shared" si="4"/>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84</v>
      </c>
      <c r="E91" s="147"/>
      <c r="F91" s="147"/>
      <c r="G91" s="147"/>
      <c r="H91" s="147"/>
      <c r="I91" s="42" t="s">
        <v>79</v>
      </c>
      <c r="J91" s="169"/>
      <c r="K91" s="76">
        <f>SUM(K83:K90)</f>
        <v>0</v>
      </c>
      <c r="L91" s="283"/>
      <c r="M91" s="20"/>
    </row>
    <row r="92" spans="2:13" ht="12" customHeight="1" outlineLevel="1" x14ac:dyDescent="0.3">
      <c r="B92" s="37"/>
      <c r="C92" s="28"/>
      <c r="D92" s="177"/>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80</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26</v>
      </c>
      <c r="D96" s="66"/>
      <c r="E96" s="67"/>
      <c r="F96" s="68"/>
      <c r="G96" s="68"/>
      <c r="H96" s="68"/>
      <c r="I96" s="68"/>
      <c r="J96" s="68"/>
      <c r="K96" s="69"/>
      <c r="L96" s="283"/>
      <c r="M96" s="20"/>
    </row>
    <row r="97" spans="2:13" ht="12" customHeight="1" outlineLevel="1" x14ac:dyDescent="0.3">
      <c r="B97" s="37"/>
      <c r="C97" s="75"/>
      <c r="D97" s="70" t="s">
        <v>35</v>
      </c>
      <c r="E97" s="71"/>
      <c r="F97" s="64" t="s">
        <v>36</v>
      </c>
      <c r="G97" s="64" t="s">
        <v>37</v>
      </c>
      <c r="H97" s="64" t="s">
        <v>38</v>
      </c>
      <c r="I97" s="64" t="s">
        <v>39</v>
      </c>
      <c r="J97" s="64" t="s">
        <v>40</v>
      </c>
      <c r="K97" s="64" t="s">
        <v>41</v>
      </c>
      <c r="L97" s="283"/>
      <c r="M97" s="311" t="s">
        <v>47</v>
      </c>
    </row>
    <row r="98" spans="2:13" ht="12" customHeight="1" outlineLevel="1" x14ac:dyDescent="0.3">
      <c r="B98" s="37"/>
      <c r="C98" s="28"/>
      <c r="D98" s="34" t="s">
        <v>120</v>
      </c>
      <c r="E98" s="33">
        <v>1</v>
      </c>
      <c r="F98" s="119"/>
      <c r="G98" s="119"/>
      <c r="H98" s="120"/>
      <c r="I98" s="120"/>
      <c r="J98" s="120"/>
      <c r="K98" s="123">
        <v>0</v>
      </c>
      <c r="L98" s="283"/>
      <c r="M98" s="20" t="s">
        <v>48</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45</v>
      </c>
      <c r="K106" s="123">
        <f>+SUM(K98:K105)</f>
        <v>0</v>
      </c>
      <c r="L106" s="283"/>
    </row>
    <row r="107" spans="2:13" ht="12" customHeight="1" outlineLevel="1" x14ac:dyDescent="0.3">
      <c r="B107" s="37"/>
      <c r="C107" s="28"/>
      <c r="D107" s="115" t="s">
        <v>124</v>
      </c>
      <c r="E107" s="30">
        <v>1</v>
      </c>
      <c r="F107" s="122"/>
      <c r="G107" s="122"/>
      <c r="H107" s="62"/>
      <c r="I107" s="62"/>
      <c r="J107" s="120"/>
      <c r="K107" s="123">
        <v>0</v>
      </c>
      <c r="L107" s="283"/>
      <c r="M107" s="311" t="s">
        <v>158</v>
      </c>
    </row>
    <row r="108" spans="2:13" ht="12.65" customHeight="1" outlineLevel="1" x14ac:dyDescent="0.3">
      <c r="B108" s="37"/>
      <c r="C108" s="28"/>
      <c r="D108" s="167" t="s">
        <v>44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45</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50</v>
      </c>
      <c r="E118" s="36"/>
      <c r="F118" s="32" t="s">
        <v>51</v>
      </c>
      <c r="G118" s="32" t="s">
        <v>52</v>
      </c>
      <c r="H118" s="35" t="s">
        <v>53</v>
      </c>
      <c r="I118" s="112" t="s">
        <v>54</v>
      </c>
      <c r="J118" s="112" t="s">
        <v>55</v>
      </c>
      <c r="K118" s="32" t="s">
        <v>41</v>
      </c>
      <c r="L118" s="280"/>
      <c r="M118" s="20" t="s">
        <v>60</v>
      </c>
    </row>
    <row r="119" spans="2:14" ht="12" customHeight="1" outlineLevel="1" x14ac:dyDescent="0.3">
      <c r="B119" s="37"/>
      <c r="C119" s="28"/>
      <c r="D119" s="31" t="s">
        <v>128</v>
      </c>
      <c r="E119" s="30">
        <v>1</v>
      </c>
      <c r="F119" s="122"/>
      <c r="G119" s="122"/>
      <c r="H119" s="61"/>
      <c r="I119" s="123"/>
      <c r="J119" s="119"/>
      <c r="K119" s="123">
        <f>I119*J119</f>
        <v>0</v>
      </c>
      <c r="L119" s="283"/>
      <c r="M119" s="20"/>
    </row>
    <row r="120" spans="2:14" ht="12" customHeight="1" outlineLevel="1" x14ac:dyDescent="0.3">
      <c r="B120" s="37"/>
      <c r="C120" s="28"/>
      <c r="D120" s="117" t="str">
        <f>D40</f>
        <v>E.g. hotel.</v>
      </c>
      <c r="E120" s="33">
        <f>E119+1</f>
        <v>2</v>
      </c>
      <c r="F120" s="122"/>
      <c r="G120" s="122"/>
      <c r="H120" s="61"/>
      <c r="I120" s="123"/>
      <c r="J120" s="122"/>
      <c r="K120" s="123">
        <f t="shared" ref="K120:K126" si="5">I120*J120</f>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45</v>
      </c>
      <c r="K127" s="123">
        <f>+SUM(K119:K126)</f>
        <v>0</v>
      </c>
      <c r="L127" s="283"/>
      <c r="M127" s="20"/>
    </row>
    <row r="128" spans="2:14" ht="12" customHeight="1" outlineLevel="1" x14ac:dyDescent="0.3">
      <c r="B128" s="37"/>
      <c r="C128" s="28"/>
      <c r="D128" s="31" t="s">
        <v>132</v>
      </c>
      <c r="E128" s="47">
        <v>1</v>
      </c>
      <c r="F128" s="122" t="s">
        <v>0</v>
      </c>
      <c r="G128" s="122"/>
      <c r="H128" s="62"/>
      <c r="I128" s="123"/>
      <c r="J128" s="122"/>
      <c r="K128" s="123">
        <f t="shared" ref="K128:K135" si="7">I128*J128</f>
        <v>0</v>
      </c>
      <c r="L128" s="283"/>
      <c r="M128" s="20"/>
    </row>
    <row r="129" spans="2:13" ht="12" customHeight="1" outlineLevel="1" x14ac:dyDescent="0.3">
      <c r="B129" s="37"/>
      <c r="C129" s="28"/>
      <c r="D129" s="34" t="s">
        <v>1</v>
      </c>
      <c r="E129" s="55">
        <f>E128+1</f>
        <v>2</v>
      </c>
      <c r="F129" s="119"/>
      <c r="G129" s="119"/>
      <c r="H129" s="63"/>
      <c r="I129" s="121"/>
      <c r="J129" s="119"/>
      <c r="K129" s="123">
        <f t="shared" si="7"/>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 t="shared" si="7"/>
        <v>0</v>
      </c>
      <c r="L134" s="283"/>
      <c r="M134" s="20"/>
    </row>
    <row r="135" spans="2:13" ht="12" customHeight="1" outlineLevel="1" x14ac:dyDescent="0.3">
      <c r="B135" s="37"/>
      <c r="C135" s="28"/>
      <c r="D135" s="34"/>
      <c r="E135" s="55">
        <f t="shared" si="8"/>
        <v>8</v>
      </c>
      <c r="F135" s="119"/>
      <c r="G135" s="119"/>
      <c r="H135" s="63"/>
      <c r="I135" s="121"/>
      <c r="J135" s="119"/>
      <c r="K135" s="123">
        <f t="shared" si="7"/>
        <v>0</v>
      </c>
      <c r="L135" s="283"/>
      <c r="M135" s="20"/>
    </row>
    <row r="136" spans="2:13" ht="12" customHeight="1" outlineLevel="1" thickBot="1" x14ac:dyDescent="0.35">
      <c r="B136" s="37"/>
      <c r="C136" s="28"/>
      <c r="D136" s="29"/>
      <c r="E136" s="50"/>
      <c r="F136" s="51"/>
      <c r="G136" s="51"/>
      <c r="H136" s="52"/>
      <c r="I136" s="54"/>
      <c r="J136" s="48" t="s">
        <v>45</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161" t="str">
        <f>I57</f>
        <v>TOTAL ACCOMMODATION EXPENSES</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8</v>
      </c>
      <c r="E139" s="36"/>
      <c r="F139" s="32" t="s">
        <v>67</v>
      </c>
      <c r="G139" s="32" t="s">
        <v>52</v>
      </c>
      <c r="H139" s="32" t="s">
        <v>68</v>
      </c>
      <c r="I139" s="112" t="s">
        <v>69</v>
      </c>
      <c r="J139" s="112" t="s">
        <v>55</v>
      </c>
      <c r="K139" s="32" t="s">
        <v>41</v>
      </c>
      <c r="L139" s="280"/>
      <c r="M139" s="311" t="s">
        <v>160</v>
      </c>
    </row>
    <row r="140" spans="2:13" ht="12" customHeight="1" outlineLevel="1" x14ac:dyDescent="0.3">
      <c r="B140" s="37"/>
      <c r="C140" s="28"/>
      <c r="D140" s="31" t="s">
        <v>87</v>
      </c>
      <c r="E140" s="30">
        <v>1</v>
      </c>
      <c r="F140" s="122"/>
      <c r="G140" s="122"/>
      <c r="H140" s="61"/>
      <c r="I140" s="123"/>
      <c r="J140" s="122"/>
      <c r="K140" s="123">
        <f t="shared" ref="K140:K147" si="9">I140*J140</f>
        <v>0</v>
      </c>
      <c r="L140" s="280"/>
      <c r="M140" s="20" t="s">
        <v>61</v>
      </c>
    </row>
    <row r="141" spans="2:13" ht="12" customHeight="1" outlineLevel="1" x14ac:dyDescent="0.3">
      <c r="B141" s="37"/>
      <c r="C141" s="28"/>
      <c r="D141" s="117" t="s">
        <v>71</v>
      </c>
      <c r="E141" s="30">
        <f>E140+1</f>
        <v>2</v>
      </c>
      <c r="F141" s="122"/>
      <c r="G141" s="122"/>
      <c r="H141" s="61"/>
      <c r="I141" s="123"/>
      <c r="J141" s="122"/>
      <c r="K141" s="123">
        <f t="shared" si="9"/>
        <v>0</v>
      </c>
      <c r="L141" s="283"/>
      <c r="M141" s="20" t="s">
        <v>145</v>
      </c>
    </row>
    <row r="142" spans="2:13" ht="12.65" customHeight="1" outlineLevel="1" x14ac:dyDescent="0.3">
      <c r="B142" s="37"/>
      <c r="C142" s="28"/>
      <c r="D142" s="180"/>
      <c r="E142" s="30">
        <v>3</v>
      </c>
      <c r="F142" s="122"/>
      <c r="G142" s="122"/>
      <c r="H142" s="61"/>
      <c r="I142" s="123"/>
      <c r="J142" s="122"/>
      <c r="K142" s="123">
        <f t="shared" si="9"/>
        <v>0</v>
      </c>
      <c r="L142" s="283"/>
      <c r="M142" s="20" t="s">
        <v>62</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45</v>
      </c>
      <c r="K148" s="123">
        <f>+SUM(K140:K147)</f>
        <v>0</v>
      </c>
      <c r="L148" s="283"/>
    </row>
    <row r="149" spans="2:13" ht="12" customHeight="1" outlineLevel="1" x14ac:dyDescent="0.3">
      <c r="B149" s="37"/>
      <c r="C149" s="28"/>
      <c r="D149" s="34" t="s">
        <v>88</v>
      </c>
      <c r="E149" s="33">
        <v>1</v>
      </c>
      <c r="F149" s="119"/>
      <c r="G149" s="119"/>
      <c r="H149" s="63"/>
      <c r="I149" s="121"/>
      <c r="J149" s="122"/>
      <c r="K149" s="123">
        <f t="shared" ref="K149:K156" si="10">I149*J149</f>
        <v>0</v>
      </c>
      <c r="L149" s="283"/>
      <c r="M149" s="311" t="s">
        <v>63</v>
      </c>
    </row>
    <row r="150" spans="2:13" ht="12" customHeight="1" outlineLevel="1" x14ac:dyDescent="0.3">
      <c r="B150" s="37"/>
      <c r="C150" s="28"/>
      <c r="D150" s="179" t="s">
        <v>73</v>
      </c>
      <c r="E150" s="30">
        <f>E149+1</f>
        <v>2</v>
      </c>
      <c r="F150" s="122"/>
      <c r="G150" s="122"/>
      <c r="H150" s="61"/>
      <c r="I150" s="123"/>
      <c r="J150" s="122"/>
      <c r="K150" s="123">
        <f t="shared" si="10"/>
        <v>0</v>
      </c>
      <c r="L150" s="283"/>
      <c r="M150" s="20" t="s">
        <v>64</v>
      </c>
    </row>
    <row r="151" spans="2:13" ht="12" customHeight="1" outlineLevel="1" x14ac:dyDescent="0.3">
      <c r="B151" s="37"/>
      <c r="C151" s="28"/>
      <c r="D151" s="179" t="s">
        <v>74</v>
      </c>
      <c r="E151" s="30">
        <f t="shared" ref="E151:E156" si="11">E150+1</f>
        <v>3</v>
      </c>
      <c r="F151" s="122"/>
      <c r="G151" s="122"/>
      <c r="H151" s="61"/>
      <c r="I151" s="123"/>
      <c r="J151" s="122"/>
      <c r="K151" s="123">
        <f t="shared" si="10"/>
        <v>0</v>
      </c>
      <c r="L151" s="283"/>
      <c r="M151" s="20" t="s">
        <v>65</v>
      </c>
    </row>
    <row r="152" spans="2:13" ht="13" customHeight="1" outlineLevel="1" x14ac:dyDescent="0.3">
      <c r="B152" s="37"/>
      <c r="C152" s="28"/>
      <c r="D152" s="149"/>
      <c r="E152" s="30">
        <f t="shared" si="11"/>
        <v>4</v>
      </c>
      <c r="F152" s="122"/>
      <c r="G152" s="122"/>
      <c r="H152" s="61"/>
      <c r="I152" s="123"/>
      <c r="J152" s="122"/>
      <c r="K152" s="123">
        <f t="shared" si="10"/>
        <v>0</v>
      </c>
      <c r="L152" s="283"/>
      <c r="M152" s="20" t="s">
        <v>66</v>
      </c>
    </row>
    <row r="153" spans="2:13" ht="12" customHeight="1" outlineLevel="1" x14ac:dyDescent="0.3">
      <c r="B153" s="37"/>
      <c r="C153" s="28"/>
      <c r="D153" s="149"/>
      <c r="E153" s="30">
        <f t="shared" si="11"/>
        <v>5</v>
      </c>
      <c r="F153" s="122"/>
      <c r="G153" s="122"/>
      <c r="H153" s="61"/>
      <c r="I153" s="123"/>
      <c r="J153" s="122"/>
      <c r="K153" s="123">
        <f t="shared" si="10"/>
        <v>0</v>
      </c>
      <c r="L153" s="283"/>
      <c r="M153" s="20"/>
    </row>
    <row r="154" spans="2:13" ht="12" customHeight="1" outlineLevel="1" x14ac:dyDescent="0.3">
      <c r="B154" s="37"/>
      <c r="C154" s="28"/>
      <c r="D154" s="149"/>
      <c r="E154" s="30">
        <f t="shared" si="11"/>
        <v>6</v>
      </c>
      <c r="F154" s="122"/>
      <c r="G154" s="122"/>
      <c r="H154" s="61"/>
      <c r="I154" s="123"/>
      <c r="J154" s="122"/>
      <c r="K154" s="123">
        <f t="shared" si="10"/>
        <v>0</v>
      </c>
      <c r="L154" s="283"/>
      <c r="M154" s="20"/>
    </row>
    <row r="155" spans="2:13" ht="12" customHeight="1" outlineLevel="1" x14ac:dyDescent="0.3">
      <c r="B155" s="37"/>
      <c r="C155" s="28"/>
      <c r="D155" s="149"/>
      <c r="E155" s="30">
        <f t="shared" si="11"/>
        <v>7</v>
      </c>
      <c r="F155" s="122"/>
      <c r="G155" s="122"/>
      <c r="H155" s="61"/>
      <c r="I155" s="123"/>
      <c r="J155" s="122"/>
      <c r="K155" s="123">
        <f t="shared" si="10"/>
        <v>0</v>
      </c>
      <c r="L155" s="283"/>
      <c r="M155" s="20"/>
    </row>
    <row r="156" spans="2:13" ht="12" customHeight="1" outlineLevel="1" x14ac:dyDescent="0.3">
      <c r="B156" s="37"/>
      <c r="C156" s="28"/>
      <c r="D156" s="149"/>
      <c r="E156" s="30">
        <f t="shared" si="11"/>
        <v>8</v>
      </c>
      <c r="F156" s="122"/>
      <c r="G156" s="122"/>
      <c r="H156" s="61"/>
      <c r="I156" s="123"/>
      <c r="J156" s="122"/>
      <c r="K156" s="123">
        <f t="shared" si="10"/>
        <v>0</v>
      </c>
      <c r="L156" s="283"/>
      <c r="M156" s="20"/>
    </row>
    <row r="157" spans="2:13" ht="12" customHeight="1" outlineLevel="1" thickBot="1" x14ac:dyDescent="0.35">
      <c r="B157" s="37"/>
      <c r="C157" s="28"/>
      <c r="D157" s="178"/>
      <c r="E157" s="50"/>
      <c r="F157" s="51"/>
      <c r="G157" s="51"/>
      <c r="H157" s="60"/>
      <c r="I157" s="54"/>
      <c r="J157" s="48" t="s">
        <v>45</v>
      </c>
      <c r="K157" s="123">
        <f>+SUM(K149:K156)</f>
        <v>0</v>
      </c>
      <c r="L157" s="283"/>
      <c r="M157" s="20"/>
    </row>
    <row r="158" spans="2:13" ht="12" customHeight="1" outlineLevel="1" thickBot="1" x14ac:dyDescent="0.35">
      <c r="B158" s="37"/>
      <c r="C158" s="28"/>
      <c r="D158" s="134" t="s">
        <v>75</v>
      </c>
      <c r="E158" s="113"/>
      <c r="F158" s="113"/>
      <c r="G158" s="113"/>
      <c r="H158" s="113"/>
      <c r="I158" s="116" t="str">
        <f>I78</f>
        <v>TOTAL EXPERT EXPENSES</v>
      </c>
      <c r="K158" s="76">
        <f>+SUM(K157,K148)</f>
        <v>0</v>
      </c>
      <c r="L158" s="283"/>
      <c r="M158" s="20"/>
    </row>
    <row r="159" spans="2:13" ht="12" customHeight="1" outlineLevel="1" x14ac:dyDescent="0.3">
      <c r="B159" s="37"/>
      <c r="C159" s="28"/>
      <c r="D159" s="134" t="s">
        <v>83</v>
      </c>
      <c r="E159" s="150"/>
      <c r="F159" s="150"/>
      <c r="G159" s="150"/>
      <c r="H159" s="150"/>
      <c r="I159" s="150"/>
      <c r="K159" s="73"/>
      <c r="L159" s="283"/>
      <c r="M159" s="20"/>
    </row>
    <row r="160" spans="2:13" ht="12" customHeight="1" outlineLevel="1" x14ac:dyDescent="0.3">
      <c r="B160" s="37"/>
      <c r="C160" s="28"/>
      <c r="D160" s="134" t="s">
        <v>146</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
        <v>77</v>
      </c>
      <c r="E162" s="36"/>
      <c r="F162" s="35" t="s">
        <v>78</v>
      </c>
      <c r="G162" s="156"/>
      <c r="H162" s="157"/>
      <c r="I162" s="112" t="s">
        <v>54</v>
      </c>
      <c r="J162" s="112" t="s">
        <v>55</v>
      </c>
      <c r="K162" s="32" t="s">
        <v>41</v>
      </c>
      <c r="L162" s="283"/>
      <c r="M162" s="311" t="s">
        <v>147</v>
      </c>
    </row>
    <row r="163" spans="2:13" ht="12.65" customHeight="1" outlineLevel="1" x14ac:dyDescent="0.3">
      <c r="B163" s="37"/>
      <c r="C163" s="28"/>
      <c r="D163" s="115"/>
      <c r="E163" s="57">
        <v>1</v>
      </c>
      <c r="F163" s="124"/>
      <c r="G163" s="125"/>
      <c r="H163" s="86"/>
      <c r="I163" s="126"/>
      <c r="J163" s="122"/>
      <c r="K163" s="123">
        <f t="shared" ref="K163:K170" si="12">I163*J163</f>
        <v>0</v>
      </c>
      <c r="L163" s="283"/>
      <c r="M163" s="20"/>
    </row>
    <row r="164" spans="2:13" ht="12" customHeight="1" outlineLevel="1" x14ac:dyDescent="0.3">
      <c r="B164" s="37"/>
      <c r="C164" s="28"/>
      <c r="D164" s="160"/>
      <c r="E164" s="47">
        <f>E163+1</f>
        <v>2</v>
      </c>
      <c r="F164" s="124"/>
      <c r="G164" s="125"/>
      <c r="H164" s="86"/>
      <c r="I164" s="123"/>
      <c r="J164" s="122"/>
      <c r="K164" s="123">
        <f t="shared" si="12"/>
        <v>0</v>
      </c>
      <c r="L164" s="283"/>
      <c r="M164" s="20"/>
    </row>
    <row r="165" spans="2:13" ht="12" customHeight="1" outlineLevel="1" x14ac:dyDescent="0.3">
      <c r="B165" s="37"/>
      <c r="C165" s="28"/>
      <c r="D165" s="160"/>
      <c r="E165" s="47">
        <v>3</v>
      </c>
      <c r="F165" s="124"/>
      <c r="G165" s="125"/>
      <c r="H165" s="86"/>
      <c r="I165" s="123"/>
      <c r="J165" s="122"/>
      <c r="K165" s="123">
        <f t="shared" si="12"/>
        <v>0</v>
      </c>
      <c r="L165" s="283"/>
      <c r="M165" s="20"/>
    </row>
    <row r="166" spans="2:13" ht="12" customHeight="1" outlineLevel="1" x14ac:dyDescent="0.3">
      <c r="B166" s="37"/>
      <c r="C166" s="28"/>
      <c r="D166" s="160"/>
      <c r="E166" s="47">
        <v>4</v>
      </c>
      <c r="F166" s="124"/>
      <c r="G166" s="125"/>
      <c r="H166" s="86"/>
      <c r="I166" s="123"/>
      <c r="J166" s="122"/>
      <c r="K166" s="123">
        <f t="shared" si="12"/>
        <v>0</v>
      </c>
      <c r="L166" s="283"/>
      <c r="M166" s="20"/>
    </row>
    <row r="167" spans="2:13" ht="12" customHeight="1" outlineLevel="1" x14ac:dyDescent="0.3">
      <c r="B167" s="37"/>
      <c r="C167" s="28"/>
      <c r="D167" s="146"/>
      <c r="E167" s="47">
        <v>5</v>
      </c>
      <c r="F167" s="124"/>
      <c r="G167" s="125"/>
      <c r="H167" s="86"/>
      <c r="I167" s="123"/>
      <c r="J167" s="122"/>
      <c r="K167" s="123">
        <f t="shared" si="12"/>
        <v>0</v>
      </c>
      <c r="L167" s="283"/>
      <c r="M167" s="20"/>
    </row>
    <row r="168" spans="2:13" ht="12" customHeight="1" outlineLevel="1" x14ac:dyDescent="0.3">
      <c r="B168" s="37"/>
      <c r="C168" s="28"/>
      <c r="D168" s="146"/>
      <c r="E168" s="47">
        <v>6</v>
      </c>
      <c r="F168" s="124"/>
      <c r="G168" s="125"/>
      <c r="H168" s="86"/>
      <c r="I168" s="123"/>
      <c r="J168" s="122"/>
      <c r="K168" s="123">
        <f t="shared" si="12"/>
        <v>0</v>
      </c>
      <c r="L168" s="283"/>
      <c r="M168" s="20"/>
    </row>
    <row r="169" spans="2:13" ht="12" customHeight="1" outlineLevel="1" x14ac:dyDescent="0.3">
      <c r="B169" s="37"/>
      <c r="C169" s="28"/>
      <c r="D169" s="85"/>
      <c r="E169" s="47">
        <v>7</v>
      </c>
      <c r="F169" s="124"/>
      <c r="G169" s="125"/>
      <c r="H169" s="86"/>
      <c r="I169" s="123"/>
      <c r="J169" s="122"/>
      <c r="K169" s="123">
        <f t="shared" si="12"/>
        <v>0</v>
      </c>
      <c r="L169" s="283"/>
      <c r="M169" s="20"/>
    </row>
    <row r="170" spans="2:13" ht="12" customHeight="1" outlineLevel="1" thickBot="1" x14ac:dyDescent="0.35">
      <c r="B170" s="37"/>
      <c r="C170" s="28"/>
      <c r="D170" s="33"/>
      <c r="E170" s="47">
        <v>8</v>
      </c>
      <c r="F170" s="124"/>
      <c r="G170" s="125"/>
      <c r="H170" s="86"/>
      <c r="I170" s="123"/>
      <c r="J170" s="122"/>
      <c r="K170" s="123">
        <f t="shared" si="12"/>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89</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27</v>
      </c>
      <c r="D176" s="66"/>
      <c r="E176" s="67"/>
      <c r="F176" s="68"/>
      <c r="G176" s="68"/>
      <c r="H176" s="68"/>
      <c r="I176" s="68"/>
      <c r="J176" s="68"/>
      <c r="K176" s="69"/>
      <c r="L176" s="283"/>
      <c r="M176" s="20"/>
    </row>
    <row r="177" spans="2:13" outlineLevel="1" x14ac:dyDescent="0.3">
      <c r="B177" s="37"/>
      <c r="C177" s="75"/>
      <c r="D177" s="70" t="s">
        <v>35</v>
      </c>
      <c r="E177" s="71"/>
      <c r="F177" s="64" t="s">
        <v>36</v>
      </c>
      <c r="G177" s="64" t="s">
        <v>37</v>
      </c>
      <c r="H177" s="64" t="s">
        <v>38</v>
      </c>
      <c r="I177" s="64" t="s">
        <v>39</v>
      </c>
      <c r="J177" s="64" t="s">
        <v>40</v>
      </c>
      <c r="K177" s="64" t="s">
        <v>41</v>
      </c>
      <c r="L177" s="283"/>
      <c r="M177" s="311" t="s">
        <v>47</v>
      </c>
    </row>
    <row r="178" spans="2:13" outlineLevel="1" x14ac:dyDescent="0.3">
      <c r="B178" s="37"/>
      <c r="C178" s="28"/>
      <c r="D178" s="34" t="s">
        <v>121</v>
      </c>
      <c r="E178" s="33">
        <v>1</v>
      </c>
      <c r="F178" s="119"/>
      <c r="G178" s="119"/>
      <c r="H178" s="120"/>
      <c r="I178" s="120"/>
      <c r="J178" s="120"/>
      <c r="K178" s="123">
        <v>0</v>
      </c>
      <c r="L178" s="283"/>
      <c r="M178" s="20" t="s">
        <v>48</v>
      </c>
    </row>
    <row r="179" spans="2:13" ht="12.65" customHeight="1" outlineLevel="1" x14ac:dyDescent="0.3">
      <c r="B179" s="37"/>
      <c r="C179" s="28"/>
      <c r="D179" s="173"/>
      <c r="E179" s="30">
        <f t="shared" ref="E179:E185" si="13">E178+1</f>
        <v>2</v>
      </c>
      <c r="F179" s="122"/>
      <c r="G179" s="122"/>
      <c r="H179" s="62"/>
      <c r="I179" s="62"/>
      <c r="J179" s="62"/>
      <c r="K179" s="123">
        <v>0</v>
      </c>
      <c r="L179" s="283"/>
    </row>
    <row r="180" spans="2:13" ht="12" customHeight="1" outlineLevel="1" x14ac:dyDescent="0.3">
      <c r="B180" s="37"/>
      <c r="C180" s="28"/>
      <c r="D180" s="173"/>
      <c r="E180" s="30">
        <f t="shared" si="13"/>
        <v>3</v>
      </c>
      <c r="F180" s="122"/>
      <c r="G180" s="122"/>
      <c r="H180" s="62"/>
      <c r="I180" s="62"/>
      <c r="J180" s="62"/>
      <c r="K180" s="123">
        <v>0</v>
      </c>
      <c r="L180" s="283"/>
    </row>
    <row r="181" spans="2:13" ht="12" customHeight="1" outlineLevel="1" x14ac:dyDescent="0.3">
      <c r="B181" s="37"/>
      <c r="C181" s="28"/>
      <c r="D181" s="173"/>
      <c r="E181" s="30">
        <f t="shared" si="13"/>
        <v>4</v>
      </c>
      <c r="F181" s="122"/>
      <c r="G181" s="122"/>
      <c r="H181" s="62"/>
      <c r="I181" s="62"/>
      <c r="J181" s="62"/>
      <c r="K181" s="123">
        <v>0</v>
      </c>
      <c r="L181" s="283"/>
    </row>
    <row r="182" spans="2:13" ht="12" customHeight="1" outlineLevel="1" x14ac:dyDescent="0.3">
      <c r="B182" s="37"/>
      <c r="C182" s="28"/>
      <c r="D182" s="173"/>
      <c r="E182" s="30">
        <f t="shared" si="13"/>
        <v>5</v>
      </c>
      <c r="F182" s="122"/>
      <c r="G182" s="122"/>
      <c r="H182" s="62"/>
      <c r="I182" s="62"/>
      <c r="J182" s="62"/>
      <c r="K182" s="123">
        <v>0</v>
      </c>
      <c r="L182" s="283"/>
    </row>
    <row r="183" spans="2:13" ht="12" customHeight="1" outlineLevel="1" x14ac:dyDescent="0.3">
      <c r="B183" s="37"/>
      <c r="C183" s="28"/>
      <c r="D183" s="154"/>
      <c r="E183" s="30">
        <f t="shared" si="13"/>
        <v>6</v>
      </c>
      <c r="F183" s="122"/>
      <c r="G183" s="122"/>
      <c r="H183" s="62"/>
      <c r="I183" s="62"/>
      <c r="J183" s="62"/>
      <c r="K183" s="123">
        <v>0</v>
      </c>
      <c r="L183" s="283"/>
    </row>
    <row r="184" spans="2:13" ht="12" customHeight="1" outlineLevel="1" x14ac:dyDescent="0.3">
      <c r="B184" s="37"/>
      <c r="C184" s="28"/>
      <c r="D184" s="34"/>
      <c r="E184" s="30">
        <f t="shared" si="13"/>
        <v>7</v>
      </c>
      <c r="F184" s="122"/>
      <c r="G184" s="122"/>
      <c r="H184" s="62"/>
      <c r="I184" s="62"/>
      <c r="J184" s="62"/>
      <c r="K184" s="123">
        <v>0</v>
      </c>
      <c r="L184" s="283"/>
    </row>
    <row r="185" spans="2:13" ht="12" customHeight="1" outlineLevel="1" x14ac:dyDescent="0.3">
      <c r="B185" s="37"/>
      <c r="C185" s="28"/>
      <c r="D185" s="34"/>
      <c r="E185" s="30">
        <f t="shared" si="13"/>
        <v>8</v>
      </c>
      <c r="F185" s="122"/>
      <c r="G185" s="122"/>
      <c r="H185" s="62"/>
      <c r="I185" s="62"/>
      <c r="J185" s="62"/>
      <c r="K185" s="123">
        <v>0</v>
      </c>
      <c r="L185" s="283"/>
    </row>
    <row r="186" spans="2:13" ht="12" customHeight="1" outlineLevel="1" x14ac:dyDescent="0.3">
      <c r="B186" s="37"/>
      <c r="C186" s="28"/>
      <c r="D186" s="28"/>
      <c r="F186" s="46"/>
      <c r="G186" s="46"/>
      <c r="H186" s="49"/>
      <c r="I186" s="49"/>
      <c r="J186" s="48" t="s">
        <v>45</v>
      </c>
      <c r="K186" s="123">
        <f>+SUM(K178:K185)</f>
        <v>0</v>
      </c>
      <c r="L186" s="283"/>
    </row>
    <row r="187" spans="2:13" ht="12.65" customHeight="1" outlineLevel="1" x14ac:dyDescent="0.3">
      <c r="B187" s="37"/>
      <c r="C187" s="28"/>
      <c r="D187" s="115" t="s">
        <v>125</v>
      </c>
      <c r="E187" s="30">
        <v>1</v>
      </c>
      <c r="F187" s="122"/>
      <c r="G187" s="122"/>
      <c r="H187" s="62"/>
      <c r="I187" s="62"/>
      <c r="J187" s="120"/>
      <c r="K187" s="123">
        <v>0</v>
      </c>
      <c r="L187" s="283"/>
      <c r="M187" s="311" t="s">
        <v>158</v>
      </c>
    </row>
    <row r="188" spans="2:13" ht="12.65" customHeight="1" outlineLevel="1" x14ac:dyDescent="0.3">
      <c r="B188" s="37"/>
      <c r="C188" s="28"/>
      <c r="D188" s="167" t="s">
        <v>44</v>
      </c>
      <c r="E188" s="30">
        <f t="shared" ref="E188:E194" si="14">E187+1</f>
        <v>2</v>
      </c>
      <c r="F188" s="122"/>
      <c r="G188" s="122"/>
      <c r="H188" s="62"/>
      <c r="I188" s="62"/>
      <c r="J188" s="62"/>
      <c r="K188" s="123">
        <v>0</v>
      </c>
      <c r="L188" s="283"/>
      <c r="M188" s="20"/>
    </row>
    <row r="189" spans="2:13" ht="12" customHeight="1" outlineLevel="1" x14ac:dyDescent="0.3">
      <c r="B189" s="37"/>
      <c r="C189" s="28"/>
      <c r="D189" s="167"/>
      <c r="E189" s="30">
        <f t="shared" si="14"/>
        <v>3</v>
      </c>
      <c r="F189" s="122"/>
      <c r="G189" s="122"/>
      <c r="H189" s="62"/>
      <c r="I189" s="62"/>
      <c r="J189" s="62"/>
      <c r="K189" s="123">
        <v>0</v>
      </c>
      <c r="L189" s="283"/>
      <c r="M189" s="20"/>
    </row>
    <row r="190" spans="2:13" ht="12" customHeight="1" outlineLevel="1" x14ac:dyDescent="0.3">
      <c r="B190" s="37"/>
      <c r="C190" s="28"/>
      <c r="D190" s="167"/>
      <c r="E190" s="30">
        <f t="shared" si="14"/>
        <v>4</v>
      </c>
      <c r="F190" s="122"/>
      <c r="G190" s="122"/>
      <c r="H190" s="62"/>
      <c r="I190" s="62"/>
      <c r="J190" s="62"/>
      <c r="K190" s="123">
        <v>0</v>
      </c>
      <c r="L190" s="283"/>
      <c r="M190" s="20"/>
    </row>
    <row r="191" spans="2:13" ht="12" customHeight="1" outlineLevel="1" x14ac:dyDescent="0.3">
      <c r="B191" s="37"/>
      <c r="C191" s="28"/>
      <c r="D191" s="167"/>
      <c r="E191" s="30">
        <f t="shared" si="14"/>
        <v>5</v>
      </c>
      <c r="F191" s="122"/>
      <c r="G191" s="122"/>
      <c r="H191" s="62"/>
      <c r="I191" s="62"/>
      <c r="J191" s="62"/>
      <c r="K191" s="123">
        <v>0</v>
      </c>
      <c r="L191" s="283"/>
      <c r="M191" s="20"/>
    </row>
    <row r="192" spans="2:13" ht="12" customHeight="1" outlineLevel="1" x14ac:dyDescent="0.3">
      <c r="B192" s="37"/>
      <c r="C192" s="28"/>
      <c r="D192" s="167"/>
      <c r="E192" s="30">
        <f t="shared" si="14"/>
        <v>6</v>
      </c>
      <c r="F192" s="122"/>
      <c r="G192" s="122"/>
      <c r="H192" s="62"/>
      <c r="I192" s="62"/>
      <c r="J192" s="62"/>
      <c r="K192" s="123">
        <v>0</v>
      </c>
      <c r="L192" s="283"/>
      <c r="M192" s="20"/>
    </row>
    <row r="193" spans="2:13" ht="12" customHeight="1" outlineLevel="1" x14ac:dyDescent="0.3">
      <c r="B193" s="37"/>
      <c r="C193" s="28"/>
      <c r="D193" s="167"/>
      <c r="E193" s="30">
        <f t="shared" si="14"/>
        <v>7</v>
      </c>
      <c r="F193" s="122"/>
      <c r="G193" s="122"/>
      <c r="H193" s="62"/>
      <c r="I193" s="62"/>
      <c r="J193" s="62"/>
      <c r="K193" s="123">
        <v>0</v>
      </c>
      <c r="L193" s="283"/>
      <c r="M193" s="20"/>
    </row>
    <row r="194" spans="2:13" ht="12" customHeight="1" outlineLevel="1" x14ac:dyDescent="0.3">
      <c r="B194" s="37"/>
      <c r="C194" s="28"/>
      <c r="D194" s="130"/>
      <c r="E194" s="30">
        <f t="shared" si="14"/>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45</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t="s">
        <v>50</v>
      </c>
      <c r="E198" s="36"/>
      <c r="F198" s="32" t="s">
        <v>51</v>
      </c>
      <c r="G198" s="32" t="s">
        <v>52</v>
      </c>
      <c r="H198" s="35" t="s">
        <v>53</v>
      </c>
      <c r="I198" s="112" t="s">
        <v>54</v>
      </c>
      <c r="J198" s="112" t="s">
        <v>55</v>
      </c>
      <c r="K198" s="32" t="s">
        <v>41</v>
      </c>
      <c r="L198" s="283"/>
      <c r="M198" s="20" t="s">
        <v>60</v>
      </c>
    </row>
    <row r="199" spans="2:13" ht="12" customHeight="1" outlineLevel="1" x14ac:dyDescent="0.3">
      <c r="B199" s="37"/>
      <c r="C199" s="28"/>
      <c r="D199" s="31" t="s">
        <v>129</v>
      </c>
      <c r="E199" s="30">
        <v>1</v>
      </c>
      <c r="F199" s="122"/>
      <c r="G199" s="122"/>
      <c r="H199" s="61"/>
      <c r="I199" s="123"/>
      <c r="J199" s="119"/>
      <c r="K199" s="123">
        <f t="shared" ref="K199:K206" si="15">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si="15"/>
        <v>0</v>
      </c>
      <c r="L200" s="283"/>
      <c r="M200" s="20"/>
    </row>
    <row r="201" spans="2:13" ht="12" customHeight="1" outlineLevel="1" x14ac:dyDescent="0.3">
      <c r="B201" s="37"/>
      <c r="C201" s="28"/>
      <c r="D201" s="117"/>
      <c r="E201" s="33">
        <f t="shared" ref="E201:E206" si="16">E200+1</f>
        <v>3</v>
      </c>
      <c r="F201" s="122"/>
      <c r="G201" s="122"/>
      <c r="H201" s="61"/>
      <c r="I201" s="123"/>
      <c r="J201" s="122"/>
      <c r="K201" s="123">
        <f t="shared" si="15"/>
        <v>0</v>
      </c>
      <c r="L201" s="283"/>
      <c r="M201" s="20"/>
    </row>
    <row r="202" spans="2:13" ht="12" customHeight="1" outlineLevel="1" x14ac:dyDescent="0.3">
      <c r="B202" s="37"/>
      <c r="C202" s="28"/>
      <c r="D202" s="117"/>
      <c r="E202" s="33">
        <f t="shared" si="16"/>
        <v>4</v>
      </c>
      <c r="F202" s="122"/>
      <c r="G202" s="122"/>
      <c r="H202" s="61"/>
      <c r="I202" s="123"/>
      <c r="J202" s="122"/>
      <c r="K202" s="123">
        <f t="shared" si="15"/>
        <v>0</v>
      </c>
      <c r="L202" s="283"/>
      <c r="M202" s="20"/>
    </row>
    <row r="203" spans="2:13" ht="12" customHeight="1" outlineLevel="1" x14ac:dyDescent="0.3">
      <c r="B203" s="37"/>
      <c r="C203" s="28"/>
      <c r="D203" s="117"/>
      <c r="E203" s="33">
        <f t="shared" si="16"/>
        <v>5</v>
      </c>
      <c r="F203" s="122"/>
      <c r="G203" s="122"/>
      <c r="H203" s="61"/>
      <c r="I203" s="123"/>
      <c r="J203" s="122"/>
      <c r="K203" s="123">
        <f t="shared" si="15"/>
        <v>0</v>
      </c>
      <c r="L203" s="283"/>
      <c r="M203" s="20"/>
    </row>
    <row r="204" spans="2:13" ht="12" customHeight="1" outlineLevel="1" x14ac:dyDescent="0.3">
      <c r="B204" s="37"/>
      <c r="C204" s="28"/>
      <c r="D204" s="34"/>
      <c r="E204" s="33">
        <f t="shared" si="16"/>
        <v>6</v>
      </c>
      <c r="F204" s="122"/>
      <c r="G204" s="122"/>
      <c r="H204" s="61"/>
      <c r="I204" s="123"/>
      <c r="J204" s="122"/>
      <c r="K204" s="123">
        <f t="shared" si="15"/>
        <v>0</v>
      </c>
      <c r="L204" s="283"/>
      <c r="M204" s="20"/>
    </row>
    <row r="205" spans="2:13" ht="12" customHeight="1" outlineLevel="1" x14ac:dyDescent="0.3">
      <c r="B205" s="37"/>
      <c r="C205" s="28"/>
      <c r="D205" s="34"/>
      <c r="E205" s="33">
        <f t="shared" si="16"/>
        <v>7</v>
      </c>
      <c r="F205" s="122"/>
      <c r="G205" s="122"/>
      <c r="H205" s="61"/>
      <c r="I205" s="123"/>
      <c r="J205" s="122"/>
      <c r="K205" s="123">
        <f t="shared" si="15"/>
        <v>0</v>
      </c>
      <c r="L205" s="283"/>
      <c r="M205" s="20"/>
    </row>
    <row r="206" spans="2:13" ht="12" customHeight="1" outlineLevel="1" x14ac:dyDescent="0.3">
      <c r="B206" s="37"/>
      <c r="C206" s="28"/>
      <c r="D206" s="34"/>
      <c r="E206" s="33">
        <f t="shared" si="16"/>
        <v>8</v>
      </c>
      <c r="F206" s="122"/>
      <c r="G206" s="122"/>
      <c r="H206" s="62"/>
      <c r="I206" s="123"/>
      <c r="J206" s="122"/>
      <c r="K206" s="123">
        <f t="shared" si="15"/>
        <v>0</v>
      </c>
      <c r="L206" s="283"/>
      <c r="M206" s="20"/>
    </row>
    <row r="207" spans="2:13" ht="12" customHeight="1" outlineLevel="1" x14ac:dyDescent="0.3">
      <c r="B207" s="37"/>
      <c r="C207" s="28"/>
      <c r="D207" s="28"/>
      <c r="F207" s="46"/>
      <c r="G207" s="46"/>
      <c r="H207" s="49"/>
      <c r="I207" s="56"/>
      <c r="J207" s="48" t="s">
        <v>45</v>
      </c>
      <c r="K207" s="123">
        <f>+SUM(K199:K206)</f>
        <v>0</v>
      </c>
      <c r="L207" s="283"/>
      <c r="M207" s="20"/>
    </row>
    <row r="208" spans="2:13" ht="12" customHeight="1" outlineLevel="1" x14ac:dyDescent="0.3">
      <c r="B208" s="37"/>
      <c r="C208" s="28"/>
      <c r="D208" s="31" t="s">
        <v>133</v>
      </c>
      <c r="E208" s="47">
        <v>1</v>
      </c>
      <c r="F208" s="122" t="s">
        <v>0</v>
      </c>
      <c r="G208" s="122"/>
      <c r="H208" s="62"/>
      <c r="I208" s="123"/>
      <c r="J208" s="122"/>
      <c r="K208" s="123">
        <f t="shared" ref="K208:K215" si="17">I208*J208</f>
        <v>0</v>
      </c>
      <c r="L208" s="283"/>
      <c r="M208" s="20"/>
    </row>
    <row r="209" spans="2:13" ht="12" customHeight="1" outlineLevel="1" x14ac:dyDescent="0.3">
      <c r="B209" s="37"/>
      <c r="C209" s="28"/>
      <c r="D209" s="34" t="s">
        <v>1</v>
      </c>
      <c r="E209" s="55">
        <f>E208+1</f>
        <v>2</v>
      </c>
      <c r="F209" s="119"/>
      <c r="G209" s="119"/>
      <c r="H209" s="63"/>
      <c r="I209" s="121"/>
      <c r="J209" s="119"/>
      <c r="K209" s="123">
        <f t="shared" si="17"/>
        <v>0</v>
      </c>
      <c r="L209" s="283"/>
      <c r="M209" s="20"/>
    </row>
    <row r="210" spans="2:13" ht="12" customHeight="1" outlineLevel="1" x14ac:dyDescent="0.3">
      <c r="B210" s="37"/>
      <c r="C210" s="28"/>
      <c r="D210" s="34"/>
      <c r="E210" s="55">
        <f t="shared" ref="E210:E215" si="18">E209+1</f>
        <v>3</v>
      </c>
      <c r="F210" s="119"/>
      <c r="G210" s="119"/>
      <c r="H210" s="63"/>
      <c r="I210" s="121"/>
      <c r="J210" s="119"/>
      <c r="K210" s="123">
        <f t="shared" si="17"/>
        <v>0</v>
      </c>
      <c r="L210" s="283"/>
      <c r="M210" s="20"/>
    </row>
    <row r="211" spans="2:13" ht="12" customHeight="1" outlineLevel="1" x14ac:dyDescent="0.3">
      <c r="B211" s="37"/>
      <c r="C211" s="28"/>
      <c r="D211" s="34"/>
      <c r="E211" s="55">
        <f t="shared" si="18"/>
        <v>4</v>
      </c>
      <c r="F211" s="119"/>
      <c r="G211" s="119"/>
      <c r="H211" s="63"/>
      <c r="I211" s="121"/>
      <c r="J211" s="119"/>
      <c r="K211" s="123">
        <f t="shared" si="17"/>
        <v>0</v>
      </c>
      <c r="L211" s="283"/>
      <c r="M211" s="20"/>
    </row>
    <row r="212" spans="2:13" ht="12" customHeight="1" outlineLevel="1" x14ac:dyDescent="0.3">
      <c r="B212" s="37"/>
      <c r="C212" s="28"/>
      <c r="D212" s="34"/>
      <c r="E212" s="55">
        <f t="shared" si="18"/>
        <v>5</v>
      </c>
      <c r="F212" s="119"/>
      <c r="G212" s="119"/>
      <c r="H212" s="63"/>
      <c r="I212" s="121"/>
      <c r="J212" s="119"/>
      <c r="K212" s="123">
        <f t="shared" si="17"/>
        <v>0</v>
      </c>
      <c r="L212" s="283"/>
      <c r="M212" s="20"/>
    </row>
    <row r="213" spans="2:13" ht="12" customHeight="1" outlineLevel="1" x14ac:dyDescent="0.3">
      <c r="B213" s="37"/>
      <c r="C213" s="28"/>
      <c r="D213" s="34"/>
      <c r="E213" s="55">
        <f t="shared" si="18"/>
        <v>6</v>
      </c>
      <c r="F213" s="119"/>
      <c r="G213" s="119"/>
      <c r="H213" s="63"/>
      <c r="I213" s="121"/>
      <c r="J213" s="119"/>
      <c r="K213" s="123">
        <f t="shared" si="17"/>
        <v>0</v>
      </c>
      <c r="L213" s="283"/>
      <c r="M213" s="20"/>
    </row>
    <row r="214" spans="2:13" ht="12" customHeight="1" outlineLevel="1" x14ac:dyDescent="0.3">
      <c r="B214" s="37"/>
      <c r="C214" s="28"/>
      <c r="D214" s="34"/>
      <c r="E214" s="55">
        <f t="shared" si="18"/>
        <v>7</v>
      </c>
      <c r="F214" s="119"/>
      <c r="G214" s="119"/>
      <c r="H214" s="63"/>
      <c r="I214" s="121"/>
      <c r="J214" s="119"/>
      <c r="K214" s="123">
        <f t="shared" si="17"/>
        <v>0</v>
      </c>
      <c r="L214" s="283"/>
      <c r="M214" s="20"/>
    </row>
    <row r="215" spans="2:13" ht="12" customHeight="1" outlineLevel="1" x14ac:dyDescent="0.3">
      <c r="B215" s="37"/>
      <c r="C215" s="28"/>
      <c r="D215" s="34"/>
      <c r="E215" s="55">
        <f t="shared" si="18"/>
        <v>8</v>
      </c>
      <c r="F215" s="119"/>
      <c r="G215" s="119"/>
      <c r="H215" s="63"/>
      <c r="I215" s="121"/>
      <c r="J215" s="119"/>
      <c r="K215" s="123">
        <f t="shared" si="17"/>
        <v>0</v>
      </c>
      <c r="L215" s="283"/>
      <c r="M215" s="20"/>
    </row>
    <row r="216" spans="2:13" ht="12" customHeight="1" outlineLevel="1" thickBot="1" x14ac:dyDescent="0.35">
      <c r="B216" s="37"/>
      <c r="C216" s="28"/>
      <c r="D216" s="29"/>
      <c r="E216" s="50"/>
      <c r="F216" s="51"/>
      <c r="G216" s="51"/>
      <c r="H216" s="52"/>
      <c r="I216" s="54"/>
      <c r="J216" s="48" t="s">
        <v>45</v>
      </c>
      <c r="K216" s="123">
        <f>+SUM(K208:K215)</f>
        <v>0</v>
      </c>
      <c r="L216" s="283"/>
      <c r="M216" s="20"/>
    </row>
    <row r="217" spans="2:13" ht="12.65" customHeight="1"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+SUM(K216,K207)</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8</v>
      </c>
      <c r="E219" s="36"/>
      <c r="F219" s="32" t="s">
        <v>67</v>
      </c>
      <c r="G219" s="32" t="s">
        <v>52</v>
      </c>
      <c r="H219" s="32" t="s">
        <v>68</v>
      </c>
      <c r="I219" s="112" t="s">
        <v>69</v>
      </c>
      <c r="J219" s="112" t="s">
        <v>55</v>
      </c>
      <c r="K219" s="32" t="s">
        <v>41</v>
      </c>
      <c r="L219" s="283"/>
      <c r="M219" s="311" t="s">
        <v>160</v>
      </c>
    </row>
    <row r="220" spans="2:13" ht="12" customHeight="1" outlineLevel="1" x14ac:dyDescent="0.3">
      <c r="B220" s="37"/>
      <c r="C220" s="28"/>
      <c r="D220" s="31" t="s">
        <v>93</v>
      </c>
      <c r="E220" s="30">
        <v>1</v>
      </c>
      <c r="F220" s="122"/>
      <c r="G220" s="122"/>
      <c r="H220" s="61"/>
      <c r="I220" s="123"/>
      <c r="J220" s="122"/>
      <c r="K220" s="123">
        <f t="shared" ref="K220:K227" si="19">I220*J220</f>
        <v>0</v>
      </c>
      <c r="L220" s="283"/>
      <c r="M220" s="20" t="s">
        <v>61</v>
      </c>
    </row>
    <row r="221" spans="2:13" ht="12" customHeight="1" outlineLevel="1" x14ac:dyDescent="0.3">
      <c r="B221" s="37"/>
      <c r="C221" s="28"/>
      <c r="D221" s="117" t="s">
        <v>71</v>
      </c>
      <c r="E221" s="30">
        <f t="shared" ref="E221:E227" si="20">E220+1</f>
        <v>2</v>
      </c>
      <c r="F221" s="122"/>
      <c r="G221" s="122"/>
      <c r="H221" s="61"/>
      <c r="I221" s="123"/>
      <c r="J221" s="122"/>
      <c r="K221" s="123">
        <f t="shared" si="19"/>
        <v>0</v>
      </c>
      <c r="L221" s="283"/>
      <c r="M221" s="20" t="s">
        <v>145</v>
      </c>
    </row>
    <row r="222" spans="2:13" ht="12.65" customHeight="1" outlineLevel="1" x14ac:dyDescent="0.3">
      <c r="B222" s="37"/>
      <c r="C222" s="28"/>
      <c r="D222" s="180"/>
      <c r="E222" s="30">
        <f t="shared" si="20"/>
        <v>3</v>
      </c>
      <c r="F222" s="122"/>
      <c r="G222" s="122"/>
      <c r="H222" s="61"/>
      <c r="I222" s="123"/>
      <c r="J222" s="122"/>
      <c r="K222" s="123">
        <f t="shared" si="19"/>
        <v>0</v>
      </c>
      <c r="L222" s="283"/>
      <c r="M222" s="20" t="s">
        <v>62</v>
      </c>
    </row>
    <row r="223" spans="2:13" ht="12" customHeight="1" outlineLevel="1" x14ac:dyDescent="0.3">
      <c r="B223" s="37"/>
      <c r="C223" s="28"/>
      <c r="D223" s="175"/>
      <c r="E223" s="30">
        <f t="shared" si="20"/>
        <v>4</v>
      </c>
      <c r="F223" s="122"/>
      <c r="G223" s="122"/>
      <c r="H223" s="61"/>
      <c r="I223" s="123"/>
      <c r="J223" s="122"/>
      <c r="K223" s="123">
        <f t="shared" si="19"/>
        <v>0</v>
      </c>
      <c r="L223" s="283"/>
    </row>
    <row r="224" spans="2:13" ht="12" customHeight="1" outlineLevel="1" x14ac:dyDescent="0.3">
      <c r="B224" s="37"/>
      <c r="C224" s="28"/>
      <c r="D224" s="175"/>
      <c r="E224" s="30">
        <f t="shared" si="20"/>
        <v>5</v>
      </c>
      <c r="F224" s="122"/>
      <c r="G224" s="122"/>
      <c r="H224" s="61"/>
      <c r="I224" s="123"/>
      <c r="J224" s="122"/>
      <c r="K224" s="123">
        <f t="shared" si="19"/>
        <v>0</v>
      </c>
      <c r="L224" s="283"/>
    </row>
    <row r="225" spans="2:13" ht="12" customHeight="1" outlineLevel="1" x14ac:dyDescent="0.3">
      <c r="B225" s="37"/>
      <c r="C225" s="28"/>
      <c r="D225" s="175"/>
      <c r="E225" s="30">
        <f t="shared" si="20"/>
        <v>6</v>
      </c>
      <c r="F225" s="122"/>
      <c r="G225" s="122"/>
      <c r="H225" s="61"/>
      <c r="I225" s="123"/>
      <c r="J225" s="122"/>
      <c r="K225" s="123">
        <f t="shared" si="19"/>
        <v>0</v>
      </c>
      <c r="L225" s="283"/>
    </row>
    <row r="226" spans="2:13" ht="12" customHeight="1" outlineLevel="1" x14ac:dyDescent="0.3">
      <c r="B226" s="37"/>
      <c r="C226" s="28"/>
      <c r="D226" s="175"/>
      <c r="E226" s="30">
        <f t="shared" si="20"/>
        <v>7</v>
      </c>
      <c r="F226" s="122"/>
      <c r="G226" s="122"/>
      <c r="H226" s="61"/>
      <c r="I226" s="123"/>
      <c r="J226" s="122"/>
      <c r="K226" s="123">
        <f t="shared" si="19"/>
        <v>0</v>
      </c>
      <c r="L226" s="283"/>
    </row>
    <row r="227" spans="2:13" ht="12" customHeight="1" outlineLevel="1" x14ac:dyDescent="0.3">
      <c r="B227" s="37"/>
      <c r="C227" s="28"/>
      <c r="D227" s="175"/>
      <c r="E227" s="30">
        <f t="shared" si="20"/>
        <v>8</v>
      </c>
      <c r="F227" s="122"/>
      <c r="G227" s="122"/>
      <c r="H227" s="62"/>
      <c r="I227" s="123"/>
      <c r="J227" s="122"/>
      <c r="K227" s="123">
        <f t="shared" si="19"/>
        <v>0</v>
      </c>
      <c r="L227" s="283"/>
    </row>
    <row r="228" spans="2:13" ht="12" customHeight="1" outlineLevel="1" x14ac:dyDescent="0.3">
      <c r="B228" s="37"/>
      <c r="C228" s="28"/>
      <c r="D228" s="176"/>
      <c r="E228" s="57"/>
      <c r="F228" s="58"/>
      <c r="G228" s="58"/>
      <c r="H228" s="59"/>
      <c r="I228" s="53"/>
      <c r="J228" s="48" t="s">
        <v>45</v>
      </c>
      <c r="K228" s="123">
        <f>+SUM(K220:K227)</f>
        <v>0</v>
      </c>
      <c r="L228" s="283"/>
    </row>
    <row r="229" spans="2:13" ht="12" customHeight="1" outlineLevel="1" x14ac:dyDescent="0.3">
      <c r="B229" s="37"/>
      <c r="C229" s="28"/>
      <c r="D229" s="34" t="s">
        <v>94</v>
      </c>
      <c r="E229" s="33">
        <v>1</v>
      </c>
      <c r="F229" s="119"/>
      <c r="G229" s="119"/>
      <c r="H229" s="63"/>
      <c r="I229" s="121"/>
      <c r="J229" s="122"/>
      <c r="K229" s="123">
        <f t="shared" ref="K229:K236" si="21">I229*J229</f>
        <v>0</v>
      </c>
      <c r="L229" s="283"/>
      <c r="M229" s="311" t="s">
        <v>63</v>
      </c>
    </row>
    <row r="230" spans="2:13" ht="12" customHeight="1" outlineLevel="1" x14ac:dyDescent="0.3">
      <c r="B230" s="37"/>
      <c r="C230" s="28"/>
      <c r="D230" s="179" t="s">
        <v>73</v>
      </c>
      <c r="E230" s="30">
        <f t="shared" ref="E230:E236" si="22">E229+1</f>
        <v>2</v>
      </c>
      <c r="F230" s="122"/>
      <c r="G230" s="122"/>
      <c r="H230" s="61"/>
      <c r="I230" s="123"/>
      <c r="J230" s="122"/>
      <c r="K230" s="123">
        <f t="shared" si="21"/>
        <v>0</v>
      </c>
      <c r="L230" s="283"/>
      <c r="M230" s="20" t="s">
        <v>64</v>
      </c>
    </row>
    <row r="231" spans="2:13" ht="12" customHeight="1" outlineLevel="1" x14ac:dyDescent="0.3">
      <c r="B231" s="37"/>
      <c r="C231" s="28"/>
      <c r="D231" s="179" t="s">
        <v>74</v>
      </c>
      <c r="E231" s="30">
        <f t="shared" si="22"/>
        <v>3</v>
      </c>
      <c r="F231" s="122"/>
      <c r="G231" s="122"/>
      <c r="H231" s="61"/>
      <c r="I231" s="123"/>
      <c r="J231" s="122"/>
      <c r="K231" s="123">
        <f t="shared" si="21"/>
        <v>0</v>
      </c>
      <c r="L231" s="283"/>
      <c r="M231" s="20" t="s">
        <v>65</v>
      </c>
    </row>
    <row r="232" spans="2:13" ht="12" customHeight="1" outlineLevel="1" x14ac:dyDescent="0.3">
      <c r="B232" s="37"/>
      <c r="C232" s="28"/>
      <c r="D232" s="149"/>
      <c r="E232" s="30">
        <f t="shared" si="22"/>
        <v>4</v>
      </c>
      <c r="F232" s="122"/>
      <c r="G232" s="122"/>
      <c r="H232" s="61"/>
      <c r="I232" s="123"/>
      <c r="J232" s="122"/>
      <c r="K232" s="123">
        <f t="shared" si="21"/>
        <v>0</v>
      </c>
      <c r="L232" s="283"/>
      <c r="M232" s="20" t="s">
        <v>66</v>
      </c>
    </row>
    <row r="233" spans="2:13" ht="12" customHeight="1" outlineLevel="1" x14ac:dyDescent="0.3">
      <c r="B233" s="37"/>
      <c r="C233" s="28"/>
      <c r="D233" s="149"/>
      <c r="E233" s="30">
        <f t="shared" si="22"/>
        <v>5</v>
      </c>
      <c r="F233" s="122"/>
      <c r="G233" s="122"/>
      <c r="H233" s="61"/>
      <c r="I233" s="123"/>
      <c r="J233" s="122"/>
      <c r="K233" s="123">
        <f t="shared" si="21"/>
        <v>0</v>
      </c>
      <c r="L233" s="283"/>
      <c r="M233" s="20"/>
    </row>
    <row r="234" spans="2:13" ht="12" customHeight="1" outlineLevel="1" x14ac:dyDescent="0.3">
      <c r="B234" s="37"/>
      <c r="C234" s="28"/>
      <c r="D234" s="149"/>
      <c r="E234" s="30">
        <f t="shared" si="22"/>
        <v>6</v>
      </c>
      <c r="F234" s="122"/>
      <c r="G234" s="122"/>
      <c r="H234" s="61"/>
      <c r="I234" s="123"/>
      <c r="J234" s="122"/>
      <c r="K234" s="123">
        <f t="shared" si="21"/>
        <v>0</v>
      </c>
      <c r="L234" s="283"/>
      <c r="M234" s="20"/>
    </row>
    <row r="235" spans="2:13" ht="12" customHeight="1" outlineLevel="1" x14ac:dyDescent="0.3">
      <c r="B235" s="37"/>
      <c r="C235" s="28"/>
      <c r="D235" s="149"/>
      <c r="E235" s="30">
        <f t="shared" si="22"/>
        <v>7</v>
      </c>
      <c r="F235" s="122"/>
      <c r="G235" s="122"/>
      <c r="H235" s="61"/>
      <c r="I235" s="123"/>
      <c r="J235" s="122"/>
      <c r="K235" s="123">
        <f t="shared" si="21"/>
        <v>0</v>
      </c>
      <c r="L235" s="283"/>
      <c r="M235" s="20"/>
    </row>
    <row r="236" spans="2:13" ht="12" customHeight="1" outlineLevel="1" x14ac:dyDescent="0.3">
      <c r="B236" s="37"/>
      <c r="C236" s="28"/>
      <c r="D236" s="149"/>
      <c r="E236" s="30">
        <f t="shared" si="22"/>
        <v>8</v>
      </c>
      <c r="F236" s="122"/>
      <c r="G236" s="122"/>
      <c r="H236" s="61"/>
      <c r="I236" s="123"/>
      <c r="J236" s="122"/>
      <c r="K236" s="123">
        <f t="shared" si="21"/>
        <v>0</v>
      </c>
      <c r="L236" s="283"/>
      <c r="M236" s="20"/>
    </row>
    <row r="237" spans="2:13" ht="12" customHeight="1" outlineLevel="1" thickBot="1" x14ac:dyDescent="0.35">
      <c r="B237" s="37"/>
      <c r="C237" s="28"/>
      <c r="D237" s="178"/>
      <c r="E237" s="50"/>
      <c r="F237" s="51"/>
      <c r="G237" s="51"/>
      <c r="H237" s="60"/>
      <c r="I237" s="54"/>
      <c r="J237" s="48" t="s">
        <v>45</v>
      </c>
      <c r="K237" s="123">
        <f>+SUM(K229:K236)</f>
        <v>0</v>
      </c>
      <c r="L237" s="283"/>
      <c r="M237" s="20"/>
    </row>
    <row r="238" spans="2:13" ht="12" customHeight="1" outlineLevel="1" thickBot="1" x14ac:dyDescent="0.35">
      <c r="B238" s="37"/>
      <c r="C238" s="28"/>
      <c r="D238" s="134" t="s">
        <v>75</v>
      </c>
      <c r="E238" s="152"/>
      <c r="F238" s="152"/>
      <c r="G238" s="152"/>
      <c r="H238" s="152"/>
      <c r="I238" s="116" t="str">
        <f>I78</f>
        <v>TOTAL EXPERT EXPENSES</v>
      </c>
      <c r="K238" s="76">
        <f>+SUM(K237,K228)</f>
        <v>0</v>
      </c>
      <c r="L238" s="283"/>
      <c r="M238" s="20"/>
    </row>
    <row r="239" spans="2:13" ht="12" customHeight="1" outlineLevel="1" x14ac:dyDescent="0.3">
      <c r="B239" s="37"/>
      <c r="C239" s="28"/>
      <c r="D239" s="134" t="s">
        <v>83</v>
      </c>
      <c r="E239" s="134"/>
      <c r="F239" s="134"/>
      <c r="G239" s="134"/>
      <c r="H239" s="134"/>
      <c r="I239" s="116"/>
      <c r="K239" s="73"/>
      <c r="L239" s="283"/>
      <c r="M239" s="20"/>
    </row>
    <row r="240" spans="2:13" ht="12" customHeight="1" outlineLevel="1" x14ac:dyDescent="0.3">
      <c r="B240" s="37"/>
      <c r="C240" s="28"/>
      <c r="D240" s="134" t="s">
        <v>146</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5" t="s">
        <v>77</v>
      </c>
      <c r="E242" s="36"/>
      <c r="F242" s="35" t="s">
        <v>78</v>
      </c>
      <c r="G242" s="156"/>
      <c r="H242" s="157"/>
      <c r="I242" s="112" t="s">
        <v>54</v>
      </c>
      <c r="J242" s="112" t="s">
        <v>55</v>
      </c>
      <c r="K242" s="32" t="s">
        <v>41</v>
      </c>
      <c r="L242" s="283"/>
      <c r="M242" s="311" t="s">
        <v>147</v>
      </c>
    </row>
    <row r="243" spans="2:13" ht="12.65" customHeight="1" outlineLevel="1" x14ac:dyDescent="0.3">
      <c r="B243" s="37"/>
      <c r="C243" s="28"/>
      <c r="D243" s="115"/>
      <c r="E243" s="57">
        <v>1</v>
      </c>
      <c r="F243" s="124"/>
      <c r="G243" s="125"/>
      <c r="H243" s="86"/>
      <c r="I243" s="126"/>
      <c r="J243" s="122"/>
      <c r="K243" s="123">
        <f t="shared" ref="K243:K250" si="23">I243*J243</f>
        <v>0</v>
      </c>
      <c r="L243" s="283"/>
      <c r="M243" s="20"/>
    </row>
    <row r="244" spans="2:13" ht="12" customHeight="1" outlineLevel="1" x14ac:dyDescent="0.3">
      <c r="B244" s="37"/>
      <c r="C244" s="28"/>
      <c r="D244" s="160"/>
      <c r="E244" s="47">
        <f>E243+1</f>
        <v>2</v>
      </c>
      <c r="F244" s="124"/>
      <c r="G244" s="125"/>
      <c r="H244" s="86"/>
      <c r="I244" s="123"/>
      <c r="J244" s="122"/>
      <c r="K244" s="123">
        <f t="shared" si="23"/>
        <v>0</v>
      </c>
      <c r="L244" s="283"/>
      <c r="M244" s="20"/>
    </row>
    <row r="245" spans="2:13" ht="12" customHeight="1" outlineLevel="1" x14ac:dyDescent="0.3">
      <c r="B245" s="37"/>
      <c r="C245" s="28"/>
      <c r="D245" s="160"/>
      <c r="E245" s="47">
        <f t="shared" ref="E245:E250" si="24">E244+1</f>
        <v>3</v>
      </c>
      <c r="F245" s="124"/>
      <c r="G245" s="125"/>
      <c r="H245" s="86"/>
      <c r="I245" s="123"/>
      <c r="J245" s="122"/>
      <c r="K245" s="123">
        <f t="shared" si="23"/>
        <v>0</v>
      </c>
      <c r="L245" s="283"/>
      <c r="M245" s="20"/>
    </row>
    <row r="246" spans="2:13" ht="12" customHeight="1" outlineLevel="1" x14ac:dyDescent="0.3">
      <c r="B246" s="37"/>
      <c r="C246" s="28"/>
      <c r="D246" s="160"/>
      <c r="E246" s="47">
        <f t="shared" si="24"/>
        <v>4</v>
      </c>
      <c r="F246" s="124"/>
      <c r="G246" s="125"/>
      <c r="H246" s="86"/>
      <c r="I246" s="123"/>
      <c r="J246" s="122"/>
      <c r="K246" s="123">
        <f t="shared" si="23"/>
        <v>0</v>
      </c>
      <c r="L246" s="283"/>
      <c r="M246" s="20"/>
    </row>
    <row r="247" spans="2:13" ht="12" customHeight="1" outlineLevel="1" x14ac:dyDescent="0.3">
      <c r="B247" s="37"/>
      <c r="C247" s="28"/>
      <c r="D247" s="146"/>
      <c r="E247" s="47">
        <f t="shared" si="24"/>
        <v>5</v>
      </c>
      <c r="F247" s="124"/>
      <c r="G247" s="125"/>
      <c r="H247" s="86"/>
      <c r="I247" s="123"/>
      <c r="J247" s="122"/>
      <c r="K247" s="123">
        <f t="shared" si="23"/>
        <v>0</v>
      </c>
      <c r="L247" s="283"/>
      <c r="M247" s="20"/>
    </row>
    <row r="248" spans="2:13" ht="12" customHeight="1" outlineLevel="1" x14ac:dyDescent="0.3">
      <c r="B248" s="37"/>
      <c r="C248" s="28"/>
      <c r="D248" s="146"/>
      <c r="E248" s="47">
        <f t="shared" si="24"/>
        <v>6</v>
      </c>
      <c r="F248" s="124"/>
      <c r="G248" s="125"/>
      <c r="H248" s="86"/>
      <c r="I248" s="123"/>
      <c r="J248" s="122"/>
      <c r="K248" s="123">
        <f t="shared" si="23"/>
        <v>0</v>
      </c>
      <c r="L248" s="283"/>
      <c r="M248" s="20"/>
    </row>
    <row r="249" spans="2:13" ht="12" customHeight="1" outlineLevel="1" x14ac:dyDescent="0.3">
      <c r="B249" s="37"/>
      <c r="C249" s="28"/>
      <c r="D249" s="85"/>
      <c r="E249" s="47">
        <f t="shared" si="24"/>
        <v>7</v>
      </c>
      <c r="F249" s="124"/>
      <c r="G249" s="125"/>
      <c r="H249" s="86"/>
      <c r="I249" s="123"/>
      <c r="J249" s="122"/>
      <c r="K249" s="123">
        <f t="shared" si="23"/>
        <v>0</v>
      </c>
      <c r="L249" s="283"/>
      <c r="M249" s="20"/>
    </row>
    <row r="250" spans="2:13" ht="12" customHeight="1" outlineLevel="1" thickBot="1" x14ac:dyDescent="0.35">
      <c r="B250" s="37"/>
      <c r="C250" s="28"/>
      <c r="D250" s="33"/>
      <c r="E250" s="47">
        <f t="shared" si="24"/>
        <v>8</v>
      </c>
      <c r="F250" s="124"/>
      <c r="G250" s="125"/>
      <c r="H250" s="86"/>
      <c r="I250" s="123"/>
      <c r="J250" s="122"/>
      <c r="K250" s="123">
        <f t="shared" si="23"/>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95</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143</v>
      </c>
      <c r="D256" s="66"/>
      <c r="E256" s="67"/>
      <c r="F256" s="68"/>
      <c r="G256" s="68"/>
      <c r="H256" s="68"/>
      <c r="I256" s="68"/>
      <c r="J256" s="68"/>
      <c r="K256" s="69"/>
      <c r="L256" s="283"/>
      <c r="M256" s="20"/>
    </row>
    <row r="257" spans="2:13" ht="12" customHeight="1" outlineLevel="1" x14ac:dyDescent="0.3">
      <c r="B257" s="37"/>
      <c r="C257" s="75"/>
      <c r="D257" s="70" t="s">
        <v>35</v>
      </c>
      <c r="E257" s="71"/>
      <c r="F257" s="64" t="s">
        <v>36</v>
      </c>
      <c r="G257" s="64" t="s">
        <v>37</v>
      </c>
      <c r="H257" s="64" t="s">
        <v>38</v>
      </c>
      <c r="I257" s="64" t="s">
        <v>39</v>
      </c>
      <c r="J257" s="64" t="s">
        <v>40</v>
      </c>
      <c r="K257" s="64" t="s">
        <v>41</v>
      </c>
      <c r="L257" s="283"/>
      <c r="M257" s="311" t="s">
        <v>47</v>
      </c>
    </row>
    <row r="258" spans="2:13" ht="12" customHeight="1" outlineLevel="1" x14ac:dyDescent="0.3">
      <c r="B258" s="37"/>
      <c r="C258" s="28"/>
      <c r="D258" s="34" t="s">
        <v>122</v>
      </c>
      <c r="E258" s="33">
        <v>1</v>
      </c>
      <c r="F258" s="119"/>
      <c r="G258" s="119"/>
      <c r="H258" s="120"/>
      <c r="I258" s="120"/>
      <c r="J258" s="120"/>
      <c r="K258" s="123">
        <v>0</v>
      </c>
      <c r="L258" s="283"/>
      <c r="M258" s="20" t="s">
        <v>48</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5">E259+1</f>
        <v>3</v>
      </c>
      <c r="F260" s="122"/>
      <c r="G260" s="122"/>
      <c r="H260" s="62"/>
      <c r="I260" s="62"/>
      <c r="J260" s="62"/>
      <c r="K260" s="123">
        <v>0</v>
      </c>
      <c r="L260" s="283"/>
    </row>
    <row r="261" spans="2:13" ht="12" customHeight="1" outlineLevel="1" x14ac:dyDescent="0.3">
      <c r="B261" s="37"/>
      <c r="C261" s="28"/>
      <c r="D261" s="173"/>
      <c r="E261" s="30">
        <f t="shared" si="25"/>
        <v>4</v>
      </c>
      <c r="F261" s="122"/>
      <c r="G261" s="122"/>
      <c r="H261" s="62"/>
      <c r="I261" s="62"/>
      <c r="J261" s="62"/>
      <c r="K261" s="123">
        <v>0</v>
      </c>
      <c r="L261" s="283"/>
    </row>
    <row r="262" spans="2:13" ht="12" customHeight="1" outlineLevel="1" x14ac:dyDescent="0.3">
      <c r="B262" s="37"/>
      <c r="C262" s="28"/>
      <c r="D262" s="173"/>
      <c r="E262" s="30">
        <f t="shared" si="25"/>
        <v>5</v>
      </c>
      <c r="F262" s="122"/>
      <c r="G262" s="122"/>
      <c r="H262" s="62"/>
      <c r="I262" s="62"/>
      <c r="J262" s="62"/>
      <c r="K262" s="123">
        <v>0</v>
      </c>
      <c r="L262" s="283"/>
    </row>
    <row r="263" spans="2:13" ht="12" customHeight="1" outlineLevel="1" x14ac:dyDescent="0.3">
      <c r="B263" s="37"/>
      <c r="C263" s="28"/>
      <c r="D263" s="154"/>
      <c r="E263" s="30">
        <f t="shared" si="25"/>
        <v>6</v>
      </c>
      <c r="F263" s="122"/>
      <c r="G263" s="122"/>
      <c r="H263" s="62"/>
      <c r="I263" s="62"/>
      <c r="J263" s="62"/>
      <c r="K263" s="123">
        <v>0</v>
      </c>
      <c r="L263" s="283"/>
    </row>
    <row r="264" spans="2:13" ht="12" customHeight="1" outlineLevel="1" x14ac:dyDescent="0.3">
      <c r="B264" s="37"/>
      <c r="C264" s="28"/>
      <c r="D264" s="34"/>
      <c r="E264" s="30">
        <f t="shared" si="25"/>
        <v>7</v>
      </c>
      <c r="F264" s="122"/>
      <c r="G264" s="122"/>
      <c r="H264" s="62"/>
      <c r="I264" s="62"/>
      <c r="J264" s="62"/>
      <c r="K264" s="123">
        <v>0</v>
      </c>
      <c r="L264" s="283"/>
    </row>
    <row r="265" spans="2:13" ht="12" customHeight="1" outlineLevel="1" x14ac:dyDescent="0.3">
      <c r="B265" s="37"/>
      <c r="C265" s="28"/>
      <c r="D265" s="34"/>
      <c r="E265" s="30">
        <f t="shared" si="25"/>
        <v>8</v>
      </c>
      <c r="F265" s="122"/>
      <c r="G265" s="122"/>
      <c r="H265" s="62"/>
      <c r="I265" s="62"/>
      <c r="J265" s="62"/>
      <c r="K265" s="123">
        <v>0</v>
      </c>
      <c r="L265" s="283"/>
    </row>
    <row r="266" spans="2:13" ht="12" customHeight="1" outlineLevel="1" x14ac:dyDescent="0.3">
      <c r="B266" s="37"/>
      <c r="C266" s="28"/>
      <c r="D266" s="28"/>
      <c r="F266" s="46"/>
      <c r="G266" s="46"/>
      <c r="H266" s="49"/>
      <c r="I266" s="49"/>
      <c r="J266" s="48" t="s">
        <v>45</v>
      </c>
      <c r="K266" s="123">
        <f>+SUM(K258:K265)</f>
        <v>0</v>
      </c>
      <c r="L266" s="283"/>
    </row>
    <row r="267" spans="2:13" ht="12" customHeight="1" outlineLevel="1" x14ac:dyDescent="0.3">
      <c r="B267" s="37"/>
      <c r="C267" s="28"/>
      <c r="D267" s="115" t="s">
        <v>126</v>
      </c>
      <c r="E267" s="30">
        <v>1</v>
      </c>
      <c r="F267" s="122"/>
      <c r="G267" s="122"/>
      <c r="H267" s="62"/>
      <c r="I267" s="62"/>
      <c r="J267" s="120"/>
      <c r="K267" s="123">
        <v>0</v>
      </c>
      <c r="L267" s="283"/>
      <c r="M267" s="311" t="s">
        <v>158</v>
      </c>
    </row>
    <row r="268" spans="2:13" ht="12.65" customHeight="1" outlineLevel="1" x14ac:dyDescent="0.3">
      <c r="B268" s="37"/>
      <c r="C268" s="28"/>
      <c r="D268" s="167" t="s">
        <v>44</v>
      </c>
      <c r="E268" s="30">
        <f t="shared" ref="E268:E274" si="26">E267+1</f>
        <v>2</v>
      </c>
      <c r="F268" s="122"/>
      <c r="G268" s="122"/>
      <c r="H268" s="62"/>
      <c r="I268" s="62"/>
      <c r="J268" s="62"/>
      <c r="K268" s="123">
        <v>0</v>
      </c>
      <c r="L268" s="283"/>
      <c r="M268" s="20"/>
    </row>
    <row r="269" spans="2:13" ht="12" customHeight="1" outlineLevel="1" x14ac:dyDescent="0.3">
      <c r="B269" s="37"/>
      <c r="C269" s="28"/>
      <c r="D269" s="167"/>
      <c r="E269" s="30">
        <f t="shared" si="26"/>
        <v>3</v>
      </c>
      <c r="F269" s="122"/>
      <c r="G269" s="122"/>
      <c r="H269" s="62"/>
      <c r="I269" s="62"/>
      <c r="J269" s="62"/>
      <c r="K269" s="123">
        <v>0</v>
      </c>
      <c r="L269" s="283"/>
      <c r="M269" s="20"/>
    </row>
    <row r="270" spans="2:13" ht="12" customHeight="1" outlineLevel="1" x14ac:dyDescent="0.3">
      <c r="B270" s="37"/>
      <c r="C270" s="28"/>
      <c r="D270" s="167"/>
      <c r="E270" s="30">
        <f t="shared" si="26"/>
        <v>4</v>
      </c>
      <c r="F270" s="122"/>
      <c r="G270" s="122"/>
      <c r="H270" s="62"/>
      <c r="I270" s="62"/>
      <c r="J270" s="62"/>
      <c r="K270" s="123">
        <v>0</v>
      </c>
      <c r="L270" s="283"/>
      <c r="M270" s="20"/>
    </row>
    <row r="271" spans="2:13" ht="12" customHeight="1" outlineLevel="1" x14ac:dyDescent="0.3">
      <c r="B271" s="37"/>
      <c r="C271" s="28"/>
      <c r="D271" s="167"/>
      <c r="E271" s="30">
        <f t="shared" si="26"/>
        <v>5</v>
      </c>
      <c r="F271" s="122"/>
      <c r="G271" s="122"/>
      <c r="H271" s="62"/>
      <c r="I271" s="62"/>
      <c r="J271" s="62"/>
      <c r="K271" s="123">
        <v>0</v>
      </c>
      <c r="L271" s="283"/>
      <c r="M271" s="20"/>
    </row>
    <row r="272" spans="2:13" ht="12" customHeight="1" outlineLevel="1" x14ac:dyDescent="0.3">
      <c r="B272" s="37"/>
      <c r="C272" s="28"/>
      <c r="D272" s="167"/>
      <c r="E272" s="30">
        <f t="shared" si="26"/>
        <v>6</v>
      </c>
      <c r="F272" s="122"/>
      <c r="G272" s="122"/>
      <c r="H272" s="62"/>
      <c r="I272" s="62"/>
      <c r="J272" s="62"/>
      <c r="K272" s="123">
        <v>0</v>
      </c>
      <c r="L272" s="283"/>
      <c r="M272" s="20"/>
    </row>
    <row r="273" spans="2:13" ht="12" customHeight="1" outlineLevel="1" x14ac:dyDescent="0.3">
      <c r="B273" s="37"/>
      <c r="C273" s="28"/>
      <c r="D273" s="167"/>
      <c r="E273" s="30">
        <f t="shared" si="26"/>
        <v>7</v>
      </c>
      <c r="F273" s="122"/>
      <c r="G273" s="122"/>
      <c r="H273" s="62"/>
      <c r="I273" s="62"/>
      <c r="J273" s="62"/>
      <c r="K273" s="123">
        <v>0</v>
      </c>
      <c r="L273" s="283"/>
      <c r="M273" s="20"/>
    </row>
    <row r="274" spans="2:13" ht="12" customHeight="1" outlineLevel="1" x14ac:dyDescent="0.3">
      <c r="B274" s="37"/>
      <c r="C274" s="28"/>
      <c r="D274" s="130"/>
      <c r="E274" s="30">
        <f t="shared" si="26"/>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45</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50</v>
      </c>
      <c r="E278" s="36"/>
      <c r="F278" s="32" t="s">
        <v>51</v>
      </c>
      <c r="G278" s="32" t="s">
        <v>52</v>
      </c>
      <c r="H278" s="35" t="s">
        <v>53</v>
      </c>
      <c r="I278" s="112" t="s">
        <v>54</v>
      </c>
      <c r="J278" s="112" t="s">
        <v>55</v>
      </c>
      <c r="K278" s="32" t="s">
        <v>41</v>
      </c>
      <c r="L278" s="283"/>
      <c r="M278" s="20" t="s">
        <v>60</v>
      </c>
    </row>
    <row r="279" spans="2:13" ht="12" customHeight="1" outlineLevel="1" x14ac:dyDescent="0.3">
      <c r="B279" s="37"/>
      <c r="C279" s="28"/>
      <c r="D279" s="31" t="s">
        <v>130</v>
      </c>
      <c r="E279" s="30">
        <v>1</v>
      </c>
      <c r="F279" s="122"/>
      <c r="G279" s="122"/>
      <c r="H279" s="61"/>
      <c r="I279" s="123"/>
      <c r="J279" s="119"/>
      <c r="K279" s="123">
        <f t="shared" ref="K279:K286" si="27">I279*J279</f>
        <v>0</v>
      </c>
      <c r="L279" s="283"/>
      <c r="M279" s="20"/>
    </row>
    <row r="280" spans="2:13" ht="12" customHeight="1" outlineLevel="1" x14ac:dyDescent="0.3">
      <c r="B280" s="37"/>
      <c r="C280" s="28"/>
      <c r="D280" s="117" t="str">
        <f>D40</f>
        <v>E.g. hotel.</v>
      </c>
      <c r="E280" s="33">
        <f>E279+1</f>
        <v>2</v>
      </c>
      <c r="F280" s="122"/>
      <c r="G280" s="122"/>
      <c r="H280" s="61"/>
      <c r="I280" s="123"/>
      <c r="J280" s="122"/>
      <c r="K280" s="123">
        <f t="shared" si="27"/>
        <v>0</v>
      </c>
      <c r="L280" s="283"/>
      <c r="M280" s="20"/>
    </row>
    <row r="281" spans="2:13" ht="12" customHeight="1" outlineLevel="1" x14ac:dyDescent="0.3">
      <c r="B281" s="37"/>
      <c r="C281" s="28"/>
      <c r="D281" s="117"/>
      <c r="E281" s="33">
        <f t="shared" ref="E281:E286" si="28">E280+1</f>
        <v>3</v>
      </c>
      <c r="F281" s="122"/>
      <c r="G281" s="122"/>
      <c r="H281" s="61"/>
      <c r="I281" s="123"/>
      <c r="J281" s="122"/>
      <c r="K281" s="123">
        <f t="shared" si="27"/>
        <v>0</v>
      </c>
      <c r="L281" s="283"/>
      <c r="M281" s="20"/>
    </row>
    <row r="282" spans="2:13" ht="12" customHeight="1" outlineLevel="1" x14ac:dyDescent="0.3">
      <c r="B282" s="37"/>
      <c r="C282" s="28"/>
      <c r="D282" s="117"/>
      <c r="E282" s="33">
        <f t="shared" si="28"/>
        <v>4</v>
      </c>
      <c r="F282" s="122"/>
      <c r="G282" s="122"/>
      <c r="H282" s="61"/>
      <c r="I282" s="123"/>
      <c r="J282" s="122"/>
      <c r="K282" s="123">
        <f t="shared" si="27"/>
        <v>0</v>
      </c>
      <c r="L282" s="283"/>
      <c r="M282" s="20"/>
    </row>
    <row r="283" spans="2:13" ht="12" customHeight="1" outlineLevel="1" x14ac:dyDescent="0.3">
      <c r="B283" s="37"/>
      <c r="C283" s="28"/>
      <c r="D283" s="117"/>
      <c r="E283" s="33">
        <f t="shared" si="28"/>
        <v>5</v>
      </c>
      <c r="F283" s="122"/>
      <c r="G283" s="122"/>
      <c r="H283" s="61"/>
      <c r="I283" s="123"/>
      <c r="J283" s="122"/>
      <c r="K283" s="123">
        <f t="shared" si="27"/>
        <v>0</v>
      </c>
      <c r="L283" s="283"/>
      <c r="M283" s="20"/>
    </row>
    <row r="284" spans="2:13" ht="12" customHeight="1" outlineLevel="1" x14ac:dyDescent="0.3">
      <c r="B284" s="37"/>
      <c r="C284" s="28"/>
      <c r="D284" s="34"/>
      <c r="E284" s="33">
        <f t="shared" si="28"/>
        <v>6</v>
      </c>
      <c r="F284" s="122"/>
      <c r="G284" s="122"/>
      <c r="H284" s="61"/>
      <c r="I284" s="123"/>
      <c r="J284" s="122"/>
      <c r="K284" s="123">
        <f t="shared" si="27"/>
        <v>0</v>
      </c>
      <c r="L284" s="283"/>
      <c r="M284" s="20"/>
    </row>
    <row r="285" spans="2:13" ht="12" customHeight="1" outlineLevel="1" x14ac:dyDescent="0.3">
      <c r="B285" s="37"/>
      <c r="C285" s="28"/>
      <c r="D285" s="34"/>
      <c r="E285" s="33">
        <f t="shared" si="28"/>
        <v>7</v>
      </c>
      <c r="F285" s="122"/>
      <c r="G285" s="122"/>
      <c r="H285" s="61"/>
      <c r="I285" s="123"/>
      <c r="J285" s="122"/>
      <c r="K285" s="123">
        <f t="shared" si="27"/>
        <v>0</v>
      </c>
      <c r="L285" s="283"/>
      <c r="M285" s="20"/>
    </row>
    <row r="286" spans="2:13" ht="12" customHeight="1" outlineLevel="1" x14ac:dyDescent="0.3">
      <c r="B286" s="37"/>
      <c r="C286" s="28"/>
      <c r="D286" s="34"/>
      <c r="E286" s="33">
        <f t="shared" si="28"/>
        <v>8</v>
      </c>
      <c r="F286" s="122"/>
      <c r="G286" s="122"/>
      <c r="H286" s="62"/>
      <c r="I286" s="123"/>
      <c r="J286" s="122"/>
      <c r="K286" s="123">
        <f t="shared" si="27"/>
        <v>0</v>
      </c>
      <c r="L286" s="283"/>
      <c r="M286" s="20"/>
    </row>
    <row r="287" spans="2:13" ht="12" customHeight="1" outlineLevel="1" x14ac:dyDescent="0.3">
      <c r="B287" s="37"/>
      <c r="C287" s="28"/>
      <c r="D287" s="28"/>
      <c r="F287" s="46"/>
      <c r="G287" s="46"/>
      <c r="H287" s="49"/>
      <c r="I287" s="56"/>
      <c r="J287" s="48" t="s">
        <v>45</v>
      </c>
      <c r="K287" s="123">
        <f>+SUM(K279:K286)</f>
        <v>0</v>
      </c>
      <c r="L287" s="283"/>
      <c r="M287" s="20"/>
    </row>
    <row r="288" spans="2:13" ht="12" customHeight="1" outlineLevel="1" x14ac:dyDescent="0.3">
      <c r="B288" s="37"/>
      <c r="C288" s="28"/>
      <c r="D288" s="31" t="s">
        <v>134</v>
      </c>
      <c r="E288" s="47">
        <v>1</v>
      </c>
      <c r="F288" s="122" t="s">
        <v>0</v>
      </c>
      <c r="G288" s="122"/>
      <c r="H288" s="62"/>
      <c r="I288" s="123"/>
      <c r="J288" s="122"/>
      <c r="K288" s="123">
        <f t="shared" ref="K288:K295" si="29">I288*J288</f>
        <v>0</v>
      </c>
      <c r="L288" s="283"/>
      <c r="M288" s="20"/>
    </row>
    <row r="289" spans="2:13" ht="12" customHeight="1" outlineLevel="1" x14ac:dyDescent="0.3">
      <c r="B289" s="37"/>
      <c r="C289" s="28"/>
      <c r="D289" s="34" t="s">
        <v>1</v>
      </c>
      <c r="E289" s="55">
        <f>E288+1</f>
        <v>2</v>
      </c>
      <c r="F289" s="119"/>
      <c r="G289" s="119"/>
      <c r="H289" s="63"/>
      <c r="I289" s="121"/>
      <c r="J289" s="119"/>
      <c r="K289" s="123">
        <f t="shared" si="29"/>
        <v>0</v>
      </c>
      <c r="L289" s="283"/>
      <c r="M289" s="20"/>
    </row>
    <row r="290" spans="2:13" ht="12" customHeight="1" outlineLevel="1" x14ac:dyDescent="0.3">
      <c r="B290" s="37"/>
      <c r="C290" s="28"/>
      <c r="D290" s="34"/>
      <c r="E290" s="55">
        <f t="shared" ref="E290:E295" si="30">E289+1</f>
        <v>3</v>
      </c>
      <c r="F290" s="119"/>
      <c r="G290" s="119"/>
      <c r="H290" s="63"/>
      <c r="I290" s="121"/>
      <c r="J290" s="119"/>
      <c r="K290" s="123">
        <f t="shared" si="29"/>
        <v>0</v>
      </c>
      <c r="L290" s="283"/>
      <c r="M290" s="20"/>
    </row>
    <row r="291" spans="2:13" ht="12" customHeight="1" outlineLevel="1" x14ac:dyDescent="0.3">
      <c r="B291" s="37"/>
      <c r="C291" s="28"/>
      <c r="D291" s="34"/>
      <c r="E291" s="55">
        <f t="shared" si="30"/>
        <v>4</v>
      </c>
      <c r="F291" s="119"/>
      <c r="G291" s="119"/>
      <c r="H291" s="63"/>
      <c r="I291" s="121"/>
      <c r="J291" s="119"/>
      <c r="K291" s="123">
        <f t="shared" si="29"/>
        <v>0</v>
      </c>
      <c r="L291" s="283"/>
      <c r="M291" s="20"/>
    </row>
    <row r="292" spans="2:13" ht="12" customHeight="1" outlineLevel="1" x14ac:dyDescent="0.3">
      <c r="B292" s="37"/>
      <c r="C292" s="28"/>
      <c r="D292" s="34"/>
      <c r="E292" s="55">
        <f t="shared" si="30"/>
        <v>5</v>
      </c>
      <c r="F292" s="119"/>
      <c r="G292" s="119"/>
      <c r="H292" s="63"/>
      <c r="I292" s="121"/>
      <c r="J292" s="119"/>
      <c r="K292" s="123">
        <f t="shared" si="29"/>
        <v>0</v>
      </c>
      <c r="L292" s="283"/>
      <c r="M292" s="20"/>
    </row>
    <row r="293" spans="2:13" ht="12" customHeight="1" outlineLevel="1" x14ac:dyDescent="0.3">
      <c r="B293" s="37"/>
      <c r="C293" s="28"/>
      <c r="D293" s="34"/>
      <c r="E293" s="55">
        <f t="shared" si="30"/>
        <v>6</v>
      </c>
      <c r="F293" s="119"/>
      <c r="G293" s="119"/>
      <c r="H293" s="63"/>
      <c r="I293" s="121"/>
      <c r="J293" s="119"/>
      <c r="K293" s="123">
        <f t="shared" si="29"/>
        <v>0</v>
      </c>
      <c r="L293" s="283"/>
      <c r="M293" s="20"/>
    </row>
    <row r="294" spans="2:13" ht="12" customHeight="1" outlineLevel="1" x14ac:dyDescent="0.3">
      <c r="B294" s="37"/>
      <c r="C294" s="28"/>
      <c r="D294" s="34"/>
      <c r="E294" s="55">
        <f t="shared" si="30"/>
        <v>7</v>
      </c>
      <c r="F294" s="119"/>
      <c r="G294" s="119"/>
      <c r="H294" s="63"/>
      <c r="I294" s="121"/>
      <c r="J294" s="119"/>
      <c r="K294" s="123">
        <f t="shared" si="29"/>
        <v>0</v>
      </c>
      <c r="L294" s="283"/>
      <c r="M294" s="20"/>
    </row>
    <row r="295" spans="2:13" ht="12" customHeight="1" outlineLevel="1" x14ac:dyDescent="0.3">
      <c r="B295" s="37"/>
      <c r="C295" s="28"/>
      <c r="D295" s="34"/>
      <c r="E295" s="55">
        <f t="shared" si="30"/>
        <v>8</v>
      </c>
      <c r="F295" s="119"/>
      <c r="G295" s="119"/>
      <c r="H295" s="63"/>
      <c r="I295" s="121"/>
      <c r="J295" s="119"/>
      <c r="K295" s="123">
        <f t="shared" si="29"/>
        <v>0</v>
      </c>
      <c r="L295" s="283"/>
      <c r="M295" s="20"/>
    </row>
    <row r="296" spans="2:13" ht="12" customHeight="1" outlineLevel="1" thickBot="1" x14ac:dyDescent="0.35">
      <c r="B296" s="37"/>
      <c r="C296" s="28"/>
      <c r="D296" s="29"/>
      <c r="E296" s="50"/>
      <c r="F296" s="51"/>
      <c r="G296" s="51"/>
      <c r="H296" s="52"/>
      <c r="I296" s="54"/>
      <c r="J296" s="48" t="s">
        <v>45</v>
      </c>
      <c r="K296" s="123">
        <f>+SUM(K288:K295)</f>
        <v>0</v>
      </c>
      <c r="L296" s="283"/>
      <c r="M296" s="20"/>
    </row>
    <row r="297" spans="2:13" ht="12.65" customHeight="1"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8</v>
      </c>
      <c r="E299" s="36"/>
      <c r="F299" s="32" t="s">
        <v>67</v>
      </c>
      <c r="G299" s="32" t="s">
        <v>52</v>
      </c>
      <c r="H299" s="32" t="s">
        <v>68</v>
      </c>
      <c r="I299" s="112" t="s">
        <v>69</v>
      </c>
      <c r="J299" s="112" t="s">
        <v>55</v>
      </c>
      <c r="K299" s="32" t="s">
        <v>41</v>
      </c>
      <c r="L299" s="283"/>
      <c r="M299" s="311" t="s">
        <v>160</v>
      </c>
    </row>
    <row r="300" spans="2:13" ht="12" customHeight="1" outlineLevel="1" x14ac:dyDescent="0.3">
      <c r="B300" s="37"/>
      <c r="C300" s="28"/>
      <c r="D300" s="31" t="s">
        <v>99</v>
      </c>
      <c r="E300" s="30">
        <v>1</v>
      </c>
      <c r="F300" s="122"/>
      <c r="G300" s="122"/>
      <c r="H300" s="61"/>
      <c r="I300" s="123"/>
      <c r="J300" s="122"/>
      <c r="K300" s="123">
        <f t="shared" ref="K300:K307" si="31">I300*J300</f>
        <v>0</v>
      </c>
      <c r="L300" s="283"/>
      <c r="M300" s="20" t="s">
        <v>61</v>
      </c>
    </row>
    <row r="301" spans="2:13" ht="12" customHeight="1" outlineLevel="1" x14ac:dyDescent="0.3">
      <c r="B301" s="37"/>
      <c r="C301" s="28"/>
      <c r="D301" s="117" t="s">
        <v>71</v>
      </c>
      <c r="E301" s="30">
        <f t="shared" ref="E301:E307" si="32">E300+1</f>
        <v>2</v>
      </c>
      <c r="F301" s="122"/>
      <c r="G301" s="122"/>
      <c r="H301" s="61"/>
      <c r="I301" s="123"/>
      <c r="J301" s="122"/>
      <c r="K301" s="123">
        <f t="shared" si="31"/>
        <v>0</v>
      </c>
      <c r="L301" s="283"/>
      <c r="M301" s="20" t="s">
        <v>145</v>
      </c>
    </row>
    <row r="302" spans="2:13" ht="12.65" customHeight="1" outlineLevel="1" x14ac:dyDescent="0.3">
      <c r="B302" s="37"/>
      <c r="C302" s="28"/>
      <c r="D302" s="180"/>
      <c r="E302" s="30">
        <f t="shared" si="32"/>
        <v>3</v>
      </c>
      <c r="F302" s="122"/>
      <c r="G302" s="122"/>
      <c r="H302" s="61"/>
      <c r="I302" s="123"/>
      <c r="J302" s="122"/>
      <c r="K302" s="123">
        <f t="shared" si="31"/>
        <v>0</v>
      </c>
      <c r="L302" s="283"/>
      <c r="M302" s="20" t="s">
        <v>62</v>
      </c>
    </row>
    <row r="303" spans="2:13" ht="12" customHeight="1" outlineLevel="1" x14ac:dyDescent="0.3">
      <c r="B303" s="37"/>
      <c r="C303" s="28"/>
      <c r="D303" s="175"/>
      <c r="E303" s="30">
        <f t="shared" si="32"/>
        <v>4</v>
      </c>
      <c r="F303" s="122"/>
      <c r="G303" s="122"/>
      <c r="H303" s="61"/>
      <c r="I303" s="123"/>
      <c r="J303" s="122"/>
      <c r="K303" s="123">
        <f t="shared" si="31"/>
        <v>0</v>
      </c>
      <c r="L303" s="283"/>
    </row>
    <row r="304" spans="2:13" ht="12" customHeight="1" outlineLevel="1" x14ac:dyDescent="0.3">
      <c r="B304" s="37"/>
      <c r="C304" s="28"/>
      <c r="D304" s="175"/>
      <c r="E304" s="30">
        <f t="shared" si="32"/>
        <v>5</v>
      </c>
      <c r="F304" s="122"/>
      <c r="G304" s="122"/>
      <c r="H304" s="61"/>
      <c r="I304" s="123"/>
      <c r="J304" s="122"/>
      <c r="K304" s="123">
        <f t="shared" si="31"/>
        <v>0</v>
      </c>
      <c r="L304" s="283"/>
    </row>
    <row r="305" spans="2:13" ht="12" customHeight="1" outlineLevel="1" x14ac:dyDescent="0.3">
      <c r="B305" s="37"/>
      <c r="C305" s="28"/>
      <c r="D305" s="175"/>
      <c r="E305" s="30">
        <f t="shared" si="32"/>
        <v>6</v>
      </c>
      <c r="F305" s="122"/>
      <c r="G305" s="122"/>
      <c r="H305" s="61"/>
      <c r="I305" s="123"/>
      <c r="J305" s="122"/>
      <c r="K305" s="123">
        <f t="shared" si="31"/>
        <v>0</v>
      </c>
      <c r="L305" s="283"/>
    </row>
    <row r="306" spans="2:13" ht="12" customHeight="1" outlineLevel="1" x14ac:dyDescent="0.3">
      <c r="B306" s="37"/>
      <c r="C306" s="28"/>
      <c r="D306" s="175"/>
      <c r="E306" s="30">
        <f t="shared" si="32"/>
        <v>7</v>
      </c>
      <c r="F306" s="122"/>
      <c r="G306" s="122"/>
      <c r="H306" s="61"/>
      <c r="I306" s="123"/>
      <c r="J306" s="122"/>
      <c r="K306" s="123">
        <f t="shared" si="31"/>
        <v>0</v>
      </c>
      <c r="L306" s="283"/>
    </row>
    <row r="307" spans="2:13" ht="12" customHeight="1" outlineLevel="1" x14ac:dyDescent="0.3">
      <c r="B307" s="37"/>
      <c r="C307" s="28"/>
      <c r="D307" s="175"/>
      <c r="E307" s="30">
        <f t="shared" si="32"/>
        <v>8</v>
      </c>
      <c r="F307" s="122"/>
      <c r="G307" s="122"/>
      <c r="H307" s="62"/>
      <c r="I307" s="123"/>
      <c r="J307" s="122"/>
      <c r="K307" s="123">
        <f t="shared" si="31"/>
        <v>0</v>
      </c>
      <c r="L307" s="283"/>
    </row>
    <row r="308" spans="2:13" ht="12" customHeight="1" outlineLevel="1" x14ac:dyDescent="0.3">
      <c r="B308" s="37"/>
      <c r="C308" s="28"/>
      <c r="D308" s="176"/>
      <c r="E308" s="57"/>
      <c r="F308" s="58"/>
      <c r="G308" s="58"/>
      <c r="H308" s="59"/>
      <c r="I308" s="53"/>
      <c r="J308" s="48" t="s">
        <v>45</v>
      </c>
      <c r="K308" s="123">
        <f>+SUM(K300:K307)</f>
        <v>0</v>
      </c>
      <c r="L308" s="283"/>
    </row>
    <row r="309" spans="2:13" ht="12" customHeight="1" outlineLevel="1" x14ac:dyDescent="0.3">
      <c r="B309" s="37"/>
      <c r="C309" s="28"/>
      <c r="D309" s="34" t="s">
        <v>100</v>
      </c>
      <c r="E309" s="33">
        <v>1</v>
      </c>
      <c r="F309" s="119"/>
      <c r="G309" s="119"/>
      <c r="H309" s="63"/>
      <c r="I309" s="121"/>
      <c r="J309" s="122"/>
      <c r="K309" s="123">
        <f t="shared" ref="K309:K316" si="33">I309*J309</f>
        <v>0</v>
      </c>
      <c r="L309" s="283"/>
    </row>
    <row r="310" spans="2:13" ht="12" customHeight="1" outlineLevel="1" x14ac:dyDescent="0.3">
      <c r="B310" s="37"/>
      <c r="C310" s="28"/>
      <c r="D310" s="179" t="s">
        <v>73</v>
      </c>
      <c r="E310" s="30">
        <f t="shared" ref="E310:E316" si="34">E309+1</f>
        <v>2</v>
      </c>
      <c r="F310" s="122"/>
      <c r="G310" s="122"/>
      <c r="H310" s="61"/>
      <c r="I310" s="123"/>
      <c r="J310" s="122"/>
      <c r="K310" s="123">
        <f t="shared" si="33"/>
        <v>0</v>
      </c>
      <c r="L310" s="283"/>
      <c r="M310" s="311" t="s">
        <v>63</v>
      </c>
    </row>
    <row r="311" spans="2:13" ht="12" customHeight="1" outlineLevel="1" x14ac:dyDescent="0.3">
      <c r="B311" s="37"/>
      <c r="C311" s="28"/>
      <c r="D311" s="179" t="s">
        <v>74</v>
      </c>
      <c r="E311" s="30">
        <f t="shared" si="34"/>
        <v>3</v>
      </c>
      <c r="F311" s="122"/>
      <c r="G311" s="122"/>
      <c r="H311" s="61"/>
      <c r="I311" s="123"/>
      <c r="J311" s="122"/>
      <c r="K311" s="123">
        <f t="shared" si="33"/>
        <v>0</v>
      </c>
      <c r="L311" s="283"/>
      <c r="M311" s="20" t="s">
        <v>64</v>
      </c>
    </row>
    <row r="312" spans="2:13" ht="13" customHeight="1" outlineLevel="1" x14ac:dyDescent="0.3">
      <c r="B312" s="37"/>
      <c r="C312" s="28"/>
      <c r="D312" s="149"/>
      <c r="E312" s="30">
        <f t="shared" si="34"/>
        <v>4</v>
      </c>
      <c r="F312" s="122"/>
      <c r="G312" s="122"/>
      <c r="H312" s="61"/>
      <c r="I312" s="123"/>
      <c r="J312" s="122"/>
      <c r="K312" s="123">
        <f t="shared" si="33"/>
        <v>0</v>
      </c>
      <c r="L312" s="283"/>
      <c r="M312" s="20" t="s">
        <v>65</v>
      </c>
    </row>
    <row r="313" spans="2:13" ht="12" customHeight="1" outlineLevel="1" x14ac:dyDescent="0.3">
      <c r="B313" s="37"/>
      <c r="C313" s="28"/>
      <c r="D313" s="149"/>
      <c r="E313" s="30">
        <f t="shared" si="34"/>
        <v>5</v>
      </c>
      <c r="F313" s="122"/>
      <c r="G313" s="122"/>
      <c r="H313" s="61"/>
      <c r="I313" s="123"/>
      <c r="J313" s="122"/>
      <c r="K313" s="123">
        <f t="shared" si="33"/>
        <v>0</v>
      </c>
      <c r="L313" s="283"/>
      <c r="M313" s="20" t="s">
        <v>66</v>
      </c>
    </row>
    <row r="314" spans="2:13" ht="12" customHeight="1" outlineLevel="1" x14ac:dyDescent="0.3">
      <c r="B314" s="37"/>
      <c r="C314" s="28"/>
      <c r="D314" s="149"/>
      <c r="E314" s="30">
        <f t="shared" si="34"/>
        <v>6</v>
      </c>
      <c r="F314" s="122"/>
      <c r="G314" s="122"/>
      <c r="H314" s="61"/>
      <c r="I314" s="123"/>
      <c r="J314" s="122"/>
      <c r="K314" s="123">
        <f t="shared" si="33"/>
        <v>0</v>
      </c>
      <c r="L314" s="283"/>
      <c r="M314" s="20"/>
    </row>
    <row r="315" spans="2:13" ht="12" customHeight="1" outlineLevel="1" x14ac:dyDescent="0.3">
      <c r="B315" s="37"/>
      <c r="C315" s="28"/>
      <c r="D315" s="149"/>
      <c r="E315" s="30">
        <f t="shared" si="34"/>
        <v>7</v>
      </c>
      <c r="F315" s="122"/>
      <c r="G315" s="122"/>
      <c r="H315" s="61"/>
      <c r="I315" s="123"/>
      <c r="J315" s="122"/>
      <c r="K315" s="123">
        <f t="shared" si="33"/>
        <v>0</v>
      </c>
      <c r="L315" s="283"/>
      <c r="M315" s="20"/>
    </row>
    <row r="316" spans="2:13" ht="12" customHeight="1" outlineLevel="1" x14ac:dyDescent="0.3">
      <c r="B316" s="37"/>
      <c r="C316" s="28"/>
      <c r="D316" s="149"/>
      <c r="E316" s="30">
        <f t="shared" si="34"/>
        <v>8</v>
      </c>
      <c r="F316" s="122"/>
      <c r="G316" s="122"/>
      <c r="H316" s="61"/>
      <c r="I316" s="123"/>
      <c r="J316" s="122"/>
      <c r="K316" s="123">
        <f t="shared" si="33"/>
        <v>0</v>
      </c>
      <c r="L316" s="283"/>
      <c r="M316" s="20"/>
    </row>
    <row r="317" spans="2:13" ht="12" customHeight="1" outlineLevel="1" thickBot="1" x14ac:dyDescent="0.35">
      <c r="B317" s="37"/>
      <c r="C317" s="28"/>
      <c r="D317" s="178"/>
      <c r="E317" s="50"/>
      <c r="F317" s="51"/>
      <c r="G317" s="51"/>
      <c r="H317" s="60"/>
      <c r="I317" s="54"/>
      <c r="J317" s="48" t="s">
        <v>45</v>
      </c>
      <c r="K317" s="123">
        <f>+SUM(K309:K316)</f>
        <v>0</v>
      </c>
      <c r="L317" s="283"/>
      <c r="M317" s="20"/>
    </row>
    <row r="318" spans="2:13" ht="12" customHeight="1" outlineLevel="1" thickBot="1" x14ac:dyDescent="0.35">
      <c r="B318" s="37"/>
      <c r="C318" s="28"/>
      <c r="D318" s="134" t="s">
        <v>75</v>
      </c>
      <c r="E318" s="152"/>
      <c r="F318" s="152"/>
      <c r="G318" s="152"/>
      <c r="H318" s="152"/>
      <c r="I318" s="116" t="str">
        <f>I78</f>
        <v>TOTAL EXPERT EXPENSES</v>
      </c>
      <c r="K318" s="76">
        <f>+SUM(K317,K308)</f>
        <v>0</v>
      </c>
      <c r="L318" s="283"/>
      <c r="M318" s="20"/>
    </row>
    <row r="319" spans="2:13" ht="12" customHeight="1" outlineLevel="1" x14ac:dyDescent="0.3">
      <c r="B319" s="37"/>
      <c r="C319" s="28"/>
      <c r="D319" s="134" t="s">
        <v>83</v>
      </c>
      <c r="E319" s="134"/>
      <c r="F319" s="134"/>
      <c r="G319" s="134"/>
      <c r="H319" s="134"/>
      <c r="I319" s="116"/>
      <c r="K319" s="87"/>
      <c r="L319" s="283"/>
      <c r="M319" s="20"/>
    </row>
    <row r="320" spans="2:13" ht="12" customHeight="1" outlineLevel="1" x14ac:dyDescent="0.3">
      <c r="B320" s="37"/>
      <c r="C320" s="28"/>
      <c r="D320" s="134" t="s">
        <v>146</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77</v>
      </c>
      <c r="E322" s="36"/>
      <c r="F322" s="35" t="s">
        <v>78</v>
      </c>
      <c r="G322" s="156"/>
      <c r="H322" s="157"/>
      <c r="I322" s="112" t="s">
        <v>54</v>
      </c>
      <c r="J322" s="112" t="s">
        <v>55</v>
      </c>
      <c r="K322" s="32" t="s">
        <v>41</v>
      </c>
      <c r="L322" s="283"/>
      <c r="M322" s="311" t="s">
        <v>147</v>
      </c>
    </row>
    <row r="323" spans="2:13" ht="13" customHeight="1" outlineLevel="1" x14ac:dyDescent="0.3">
      <c r="B323" s="37"/>
      <c r="C323" s="28"/>
      <c r="D323" s="115"/>
      <c r="E323" s="57">
        <v>1</v>
      </c>
      <c r="F323" s="124"/>
      <c r="G323" s="125"/>
      <c r="H323" s="86"/>
      <c r="I323" s="126"/>
      <c r="J323" s="122"/>
      <c r="K323" s="123">
        <f t="shared" ref="K323:K330" si="35">I323*J323</f>
        <v>0</v>
      </c>
      <c r="L323" s="283"/>
      <c r="M323" s="20"/>
    </row>
    <row r="324" spans="2:13" ht="12" customHeight="1" outlineLevel="1" x14ac:dyDescent="0.3">
      <c r="B324" s="37"/>
      <c r="C324" s="28"/>
      <c r="D324" s="160"/>
      <c r="E324" s="47">
        <f>E323+1</f>
        <v>2</v>
      </c>
      <c r="F324" s="124"/>
      <c r="G324" s="125"/>
      <c r="H324" s="86"/>
      <c r="I324" s="123"/>
      <c r="J324" s="122"/>
      <c r="K324" s="123">
        <f t="shared" si="35"/>
        <v>0</v>
      </c>
      <c r="L324" s="283"/>
      <c r="M324" s="20"/>
    </row>
    <row r="325" spans="2:13" ht="12" customHeight="1" outlineLevel="1" x14ac:dyDescent="0.3">
      <c r="B325" s="37"/>
      <c r="C325" s="28"/>
      <c r="D325" s="160"/>
      <c r="E325" s="47">
        <f t="shared" ref="E325:E330" si="36">E324+1</f>
        <v>3</v>
      </c>
      <c r="F325" s="124"/>
      <c r="G325" s="125"/>
      <c r="H325" s="86"/>
      <c r="I325" s="123"/>
      <c r="J325" s="122"/>
      <c r="K325" s="123">
        <f t="shared" si="35"/>
        <v>0</v>
      </c>
      <c r="L325" s="283"/>
      <c r="M325" s="20"/>
    </row>
    <row r="326" spans="2:13" ht="12" customHeight="1" outlineLevel="1" x14ac:dyDescent="0.3">
      <c r="B326" s="37"/>
      <c r="C326" s="28"/>
      <c r="D326" s="160"/>
      <c r="E326" s="47">
        <f t="shared" si="36"/>
        <v>4</v>
      </c>
      <c r="F326" s="124"/>
      <c r="G326" s="125"/>
      <c r="H326" s="86"/>
      <c r="I326" s="123"/>
      <c r="J326" s="122"/>
      <c r="K326" s="123">
        <f t="shared" si="35"/>
        <v>0</v>
      </c>
      <c r="L326" s="283"/>
      <c r="M326" s="20"/>
    </row>
    <row r="327" spans="2:13" ht="12" customHeight="1" outlineLevel="1" x14ac:dyDescent="0.3">
      <c r="B327" s="37"/>
      <c r="C327" s="28"/>
      <c r="D327" s="146"/>
      <c r="E327" s="47">
        <f t="shared" si="36"/>
        <v>5</v>
      </c>
      <c r="F327" s="124"/>
      <c r="G327" s="125"/>
      <c r="H327" s="86"/>
      <c r="I327" s="123"/>
      <c r="J327" s="122"/>
      <c r="K327" s="123">
        <f t="shared" si="35"/>
        <v>0</v>
      </c>
      <c r="L327" s="283"/>
      <c r="M327" s="20"/>
    </row>
    <row r="328" spans="2:13" ht="12" customHeight="1" outlineLevel="1" x14ac:dyDescent="0.3">
      <c r="B328" s="37"/>
      <c r="C328" s="28"/>
      <c r="D328" s="146"/>
      <c r="E328" s="47">
        <f t="shared" si="36"/>
        <v>6</v>
      </c>
      <c r="F328" s="124"/>
      <c r="G328" s="125"/>
      <c r="H328" s="86"/>
      <c r="I328" s="123"/>
      <c r="J328" s="122"/>
      <c r="K328" s="123">
        <f t="shared" si="35"/>
        <v>0</v>
      </c>
      <c r="L328" s="283"/>
      <c r="M328" s="20"/>
    </row>
    <row r="329" spans="2:13" ht="12" customHeight="1" outlineLevel="1" x14ac:dyDescent="0.3">
      <c r="B329" s="37"/>
      <c r="C329" s="28"/>
      <c r="D329" s="114"/>
      <c r="E329" s="47">
        <f t="shared" si="36"/>
        <v>7</v>
      </c>
      <c r="F329" s="124"/>
      <c r="G329" s="125"/>
      <c r="H329" s="86"/>
      <c r="I329" s="123"/>
      <c r="J329" s="122"/>
      <c r="K329" s="123">
        <f t="shared" si="35"/>
        <v>0</v>
      </c>
      <c r="L329" s="283"/>
      <c r="M329" s="20"/>
    </row>
    <row r="330" spans="2:13" ht="12" customHeight="1" outlineLevel="1" thickBot="1" x14ac:dyDescent="0.35">
      <c r="B330" s="37"/>
      <c r="C330" s="28"/>
      <c r="D330" s="33"/>
      <c r="E330" s="47">
        <f t="shared" si="36"/>
        <v>8</v>
      </c>
      <c r="F330" s="124"/>
      <c r="G330" s="125"/>
      <c r="H330" s="86"/>
      <c r="I330" s="123"/>
      <c r="J330" s="122"/>
      <c r="K330" s="123">
        <f t="shared" si="35"/>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144</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139</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35</v>
      </c>
      <c r="E339" s="71"/>
      <c r="F339" s="64" t="s">
        <v>36</v>
      </c>
      <c r="G339" s="64" t="s">
        <v>37</v>
      </c>
      <c r="H339" s="64" t="s">
        <v>38</v>
      </c>
      <c r="I339" s="64" t="s">
        <v>39</v>
      </c>
      <c r="J339" s="64" t="s">
        <v>40</v>
      </c>
      <c r="K339" s="64" t="s">
        <v>41</v>
      </c>
      <c r="L339" s="283"/>
      <c r="M339" s="311" t="s">
        <v>47</v>
      </c>
    </row>
    <row r="340" spans="2:13" ht="12" customHeight="1" outlineLevel="1" x14ac:dyDescent="0.3">
      <c r="B340" s="37"/>
      <c r="C340" s="28"/>
      <c r="D340" s="34" t="s">
        <v>123</v>
      </c>
      <c r="E340" s="33">
        <v>1</v>
      </c>
      <c r="F340" s="119"/>
      <c r="G340" s="119"/>
      <c r="H340" s="120"/>
      <c r="I340" s="120"/>
      <c r="J340" s="120"/>
      <c r="K340" s="123">
        <v>0</v>
      </c>
      <c r="L340" s="283"/>
      <c r="M340" s="20" t="s">
        <v>48</v>
      </c>
    </row>
    <row r="341" spans="2:13" ht="12.65" customHeight="1" outlineLevel="1" x14ac:dyDescent="0.3">
      <c r="B341" s="37"/>
      <c r="C341" s="28"/>
      <c r="D341" s="173"/>
      <c r="E341" s="30">
        <f t="shared" ref="E341:E347" si="37">E340+1</f>
        <v>2</v>
      </c>
      <c r="F341" s="122"/>
      <c r="G341" s="122"/>
      <c r="H341" s="62"/>
      <c r="I341" s="62"/>
      <c r="J341" s="62"/>
      <c r="K341" s="123">
        <v>0</v>
      </c>
      <c r="L341" s="283"/>
    </row>
    <row r="342" spans="2:13" ht="12.75" customHeight="1" outlineLevel="1" x14ac:dyDescent="0.3">
      <c r="B342" s="37"/>
      <c r="C342" s="28"/>
      <c r="D342" s="173"/>
      <c r="E342" s="30">
        <f t="shared" si="37"/>
        <v>3</v>
      </c>
      <c r="F342" s="122"/>
      <c r="G342" s="122"/>
      <c r="H342" s="62"/>
      <c r="I342" s="62"/>
      <c r="J342" s="62"/>
      <c r="K342" s="123">
        <v>0</v>
      </c>
      <c r="L342" s="283"/>
    </row>
    <row r="343" spans="2:13" ht="12" customHeight="1" outlineLevel="1" x14ac:dyDescent="0.3">
      <c r="B343" s="37"/>
      <c r="C343" s="28"/>
      <c r="D343" s="173"/>
      <c r="E343" s="30">
        <f t="shared" si="37"/>
        <v>4</v>
      </c>
      <c r="F343" s="122"/>
      <c r="G343" s="122"/>
      <c r="H343" s="62"/>
      <c r="I343" s="62"/>
      <c r="J343" s="62"/>
      <c r="K343" s="123">
        <v>0</v>
      </c>
      <c r="L343" s="283"/>
    </row>
    <row r="344" spans="2:13" ht="12" customHeight="1" outlineLevel="1" x14ac:dyDescent="0.3">
      <c r="B344" s="37"/>
      <c r="C344" s="28"/>
      <c r="D344" s="173"/>
      <c r="E344" s="30">
        <f t="shared" si="37"/>
        <v>5</v>
      </c>
      <c r="F344" s="122"/>
      <c r="G344" s="122"/>
      <c r="H344" s="62"/>
      <c r="I344" s="62"/>
      <c r="J344" s="62"/>
      <c r="K344" s="123">
        <v>0</v>
      </c>
      <c r="L344" s="283"/>
    </row>
    <row r="345" spans="2:13" ht="12" customHeight="1" outlineLevel="1" x14ac:dyDescent="0.3">
      <c r="B345" s="37"/>
      <c r="C345" s="28"/>
      <c r="D345" s="154"/>
      <c r="E345" s="30">
        <f t="shared" si="37"/>
        <v>6</v>
      </c>
      <c r="F345" s="122"/>
      <c r="G345" s="122"/>
      <c r="H345" s="62"/>
      <c r="I345" s="62"/>
      <c r="J345" s="62"/>
      <c r="K345" s="123">
        <v>0</v>
      </c>
      <c r="L345" s="283"/>
    </row>
    <row r="346" spans="2:13" ht="12" customHeight="1" outlineLevel="1" x14ac:dyDescent="0.3">
      <c r="B346" s="37"/>
      <c r="C346" s="28"/>
      <c r="D346" s="34"/>
      <c r="E346" s="30">
        <f t="shared" si="37"/>
        <v>7</v>
      </c>
      <c r="F346" s="122"/>
      <c r="G346" s="122"/>
      <c r="H346" s="62"/>
      <c r="I346" s="62"/>
      <c r="J346" s="62"/>
      <c r="K346" s="123">
        <v>0</v>
      </c>
      <c r="L346" s="283"/>
    </row>
    <row r="347" spans="2:13" ht="12" customHeight="1" outlineLevel="1" x14ac:dyDescent="0.3">
      <c r="B347" s="37"/>
      <c r="C347" s="28"/>
      <c r="D347" s="34"/>
      <c r="E347" s="30">
        <f t="shared" si="37"/>
        <v>8</v>
      </c>
      <c r="F347" s="122"/>
      <c r="G347" s="122"/>
      <c r="H347" s="62"/>
      <c r="I347" s="62"/>
      <c r="J347" s="62"/>
      <c r="K347" s="123">
        <v>0</v>
      </c>
      <c r="L347" s="283"/>
    </row>
    <row r="348" spans="2:13" ht="12" customHeight="1" outlineLevel="1" x14ac:dyDescent="0.3">
      <c r="B348" s="37"/>
      <c r="C348" s="28"/>
      <c r="D348" s="28"/>
      <c r="F348" s="46"/>
      <c r="G348" s="46"/>
      <c r="H348" s="49"/>
      <c r="I348" s="49"/>
      <c r="J348" s="48" t="s">
        <v>45</v>
      </c>
      <c r="K348" s="123">
        <f>+SUM(K340:K347)</f>
        <v>0</v>
      </c>
      <c r="L348" s="283"/>
    </row>
    <row r="349" spans="2:13" ht="12" customHeight="1" outlineLevel="1" x14ac:dyDescent="0.3">
      <c r="B349" s="37"/>
      <c r="C349" s="28"/>
      <c r="D349" s="131" t="s">
        <v>127</v>
      </c>
      <c r="E349" s="30">
        <v>1</v>
      </c>
      <c r="F349" s="122"/>
      <c r="G349" s="122"/>
      <c r="H349" s="62"/>
      <c r="I349" s="62"/>
      <c r="J349" s="120"/>
      <c r="K349" s="123">
        <v>0</v>
      </c>
      <c r="L349" s="283"/>
      <c r="M349" s="311" t="s">
        <v>158</v>
      </c>
    </row>
    <row r="350" spans="2:13" ht="13" customHeight="1" outlineLevel="1" x14ac:dyDescent="0.3">
      <c r="B350" s="37"/>
      <c r="C350" s="28"/>
      <c r="D350" s="167" t="s">
        <v>44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8">E350+1</f>
        <v>3</v>
      </c>
      <c r="F351" s="122"/>
      <c r="G351" s="122"/>
      <c r="H351" s="62"/>
      <c r="I351" s="62"/>
      <c r="J351" s="62"/>
      <c r="K351" s="123">
        <v>0</v>
      </c>
      <c r="L351" s="283"/>
      <c r="M351" s="20"/>
    </row>
    <row r="352" spans="2:13" ht="12" customHeight="1" outlineLevel="1" x14ac:dyDescent="0.3">
      <c r="B352" s="37"/>
      <c r="C352" s="28"/>
      <c r="D352" s="167"/>
      <c r="E352" s="30">
        <f t="shared" si="38"/>
        <v>4</v>
      </c>
      <c r="F352" s="122"/>
      <c r="G352" s="122"/>
      <c r="H352" s="62"/>
      <c r="I352" s="62"/>
      <c r="J352" s="62"/>
      <c r="K352" s="123">
        <v>0</v>
      </c>
      <c r="L352" s="283"/>
      <c r="M352" s="20"/>
    </row>
    <row r="353" spans="2:13" ht="12" customHeight="1" outlineLevel="1" x14ac:dyDescent="0.3">
      <c r="B353" s="37"/>
      <c r="C353" s="28"/>
      <c r="D353" s="167"/>
      <c r="E353" s="30">
        <f t="shared" si="38"/>
        <v>5</v>
      </c>
      <c r="F353" s="122"/>
      <c r="G353" s="122"/>
      <c r="H353" s="62"/>
      <c r="I353" s="62"/>
      <c r="J353" s="62"/>
      <c r="K353" s="123">
        <v>0</v>
      </c>
      <c r="L353" s="283"/>
      <c r="M353" s="20"/>
    </row>
    <row r="354" spans="2:13" ht="12" customHeight="1" outlineLevel="1" x14ac:dyDescent="0.3">
      <c r="B354" s="37"/>
      <c r="C354" s="28"/>
      <c r="D354" s="167"/>
      <c r="E354" s="30">
        <f t="shared" si="38"/>
        <v>6</v>
      </c>
      <c r="F354" s="122"/>
      <c r="G354" s="122"/>
      <c r="H354" s="62"/>
      <c r="I354" s="62"/>
      <c r="J354" s="62"/>
      <c r="K354" s="123">
        <v>0</v>
      </c>
      <c r="L354" s="283"/>
      <c r="M354" s="20"/>
    </row>
    <row r="355" spans="2:13" ht="12" customHeight="1" outlineLevel="1" x14ac:dyDescent="0.3">
      <c r="B355" s="37"/>
      <c r="C355" s="28"/>
      <c r="D355" s="167"/>
      <c r="E355" s="30">
        <f t="shared" si="38"/>
        <v>7</v>
      </c>
      <c r="F355" s="122"/>
      <c r="G355" s="122"/>
      <c r="H355" s="62"/>
      <c r="I355" s="62"/>
      <c r="J355" s="62"/>
      <c r="K355" s="123">
        <v>0</v>
      </c>
      <c r="L355" s="283"/>
      <c r="M355" s="20"/>
    </row>
    <row r="356" spans="2:13" ht="12" customHeight="1" outlineLevel="1" x14ac:dyDescent="0.3">
      <c r="B356" s="37"/>
      <c r="C356" s="28"/>
      <c r="D356" s="130"/>
      <c r="E356" s="30">
        <f t="shared" si="38"/>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45</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50</v>
      </c>
      <c r="E360" s="36"/>
      <c r="F360" s="32" t="s">
        <v>51</v>
      </c>
      <c r="G360" s="32" t="s">
        <v>52</v>
      </c>
      <c r="H360" s="35" t="s">
        <v>53</v>
      </c>
      <c r="I360" s="112" t="s">
        <v>54</v>
      </c>
      <c r="J360" s="112" t="s">
        <v>55</v>
      </c>
      <c r="K360" s="32" t="s">
        <v>41</v>
      </c>
      <c r="L360" s="283"/>
      <c r="M360" s="20" t="s">
        <v>60</v>
      </c>
    </row>
    <row r="361" spans="2:13" ht="12" customHeight="1" outlineLevel="1" x14ac:dyDescent="0.3">
      <c r="B361" s="37"/>
      <c r="C361" s="28"/>
      <c r="D361" s="31" t="s">
        <v>131</v>
      </c>
      <c r="E361" s="30">
        <v>1</v>
      </c>
      <c r="F361" s="122"/>
      <c r="G361" s="122"/>
      <c r="H361" s="61"/>
      <c r="I361" s="123"/>
      <c r="J361" s="119"/>
      <c r="K361" s="123">
        <f t="shared" ref="K361:K368" si="39">I361*J361</f>
        <v>0</v>
      </c>
      <c r="L361" s="283"/>
      <c r="M361" s="20"/>
    </row>
    <row r="362" spans="2:13" ht="12" customHeight="1" outlineLevel="1" x14ac:dyDescent="0.3">
      <c r="B362" s="37"/>
      <c r="C362" s="28"/>
      <c r="D362" s="117" t="str">
        <f>D40</f>
        <v>E.g. hotel.</v>
      </c>
      <c r="E362" s="33">
        <f>E361+1</f>
        <v>2</v>
      </c>
      <c r="F362" s="122"/>
      <c r="G362" s="122"/>
      <c r="H362" s="61"/>
      <c r="I362" s="123"/>
      <c r="J362" s="122"/>
      <c r="K362" s="123">
        <f t="shared" si="39"/>
        <v>0</v>
      </c>
      <c r="L362" s="283"/>
      <c r="M362" s="20"/>
    </row>
    <row r="363" spans="2:13" ht="12" customHeight="1" outlineLevel="1" x14ac:dyDescent="0.3">
      <c r="B363" s="37"/>
      <c r="C363" s="28"/>
      <c r="D363" s="117"/>
      <c r="E363" s="33">
        <f t="shared" ref="E363:E368" si="40">E362+1</f>
        <v>3</v>
      </c>
      <c r="F363" s="122"/>
      <c r="G363" s="122"/>
      <c r="H363" s="61"/>
      <c r="I363" s="123"/>
      <c r="J363" s="122"/>
      <c r="K363" s="123">
        <f t="shared" si="39"/>
        <v>0</v>
      </c>
      <c r="L363" s="283"/>
      <c r="M363" s="20"/>
    </row>
    <row r="364" spans="2:13" ht="12" customHeight="1" outlineLevel="1" x14ac:dyDescent="0.3">
      <c r="B364" s="37"/>
      <c r="C364" s="28"/>
      <c r="D364" s="117"/>
      <c r="E364" s="33">
        <f t="shared" si="40"/>
        <v>4</v>
      </c>
      <c r="F364" s="122"/>
      <c r="G364" s="122"/>
      <c r="H364" s="61"/>
      <c r="I364" s="123"/>
      <c r="J364" s="122"/>
      <c r="K364" s="123">
        <f t="shared" si="39"/>
        <v>0</v>
      </c>
      <c r="L364" s="283"/>
      <c r="M364" s="20"/>
    </row>
    <row r="365" spans="2:13" ht="12" customHeight="1" outlineLevel="1" x14ac:dyDescent="0.3">
      <c r="B365" s="37"/>
      <c r="C365" s="28"/>
      <c r="D365" s="117"/>
      <c r="E365" s="33">
        <f t="shared" si="40"/>
        <v>5</v>
      </c>
      <c r="F365" s="122"/>
      <c r="G365" s="122"/>
      <c r="H365" s="61"/>
      <c r="I365" s="123"/>
      <c r="J365" s="122"/>
      <c r="K365" s="123">
        <f t="shared" si="39"/>
        <v>0</v>
      </c>
      <c r="L365" s="283"/>
      <c r="M365" s="20"/>
    </row>
    <row r="366" spans="2:13" ht="12" customHeight="1" outlineLevel="1" x14ac:dyDescent="0.3">
      <c r="B366" s="37"/>
      <c r="C366" s="28"/>
      <c r="D366" s="34"/>
      <c r="E366" s="33">
        <f t="shared" si="40"/>
        <v>6</v>
      </c>
      <c r="F366" s="122"/>
      <c r="G366" s="122"/>
      <c r="H366" s="61"/>
      <c r="I366" s="123"/>
      <c r="J366" s="122"/>
      <c r="K366" s="123">
        <f t="shared" si="39"/>
        <v>0</v>
      </c>
      <c r="L366" s="283"/>
      <c r="M366" s="20"/>
    </row>
    <row r="367" spans="2:13" ht="12" customHeight="1" outlineLevel="1" x14ac:dyDescent="0.3">
      <c r="B367" s="37"/>
      <c r="C367" s="28"/>
      <c r="D367" s="34"/>
      <c r="E367" s="33">
        <f t="shared" si="40"/>
        <v>7</v>
      </c>
      <c r="F367" s="122"/>
      <c r="G367" s="122"/>
      <c r="H367" s="61"/>
      <c r="I367" s="123"/>
      <c r="J367" s="122"/>
      <c r="K367" s="123">
        <f t="shared" si="39"/>
        <v>0</v>
      </c>
      <c r="L367" s="283"/>
      <c r="M367" s="20"/>
    </row>
    <row r="368" spans="2:13" ht="12" customHeight="1" outlineLevel="1" x14ac:dyDescent="0.3">
      <c r="B368" s="37"/>
      <c r="C368" s="28"/>
      <c r="D368" s="34"/>
      <c r="E368" s="33">
        <f t="shared" si="40"/>
        <v>8</v>
      </c>
      <c r="F368" s="122"/>
      <c r="G368" s="122"/>
      <c r="H368" s="62"/>
      <c r="I368" s="123"/>
      <c r="J368" s="122"/>
      <c r="K368" s="123">
        <f t="shared" si="39"/>
        <v>0</v>
      </c>
      <c r="L368" s="283"/>
      <c r="M368" s="20"/>
    </row>
    <row r="369" spans="2:13" ht="12" customHeight="1" outlineLevel="1" x14ac:dyDescent="0.3">
      <c r="B369" s="37"/>
      <c r="C369" s="28"/>
      <c r="D369" s="28"/>
      <c r="F369" s="46"/>
      <c r="G369" s="46"/>
      <c r="H369" s="49"/>
      <c r="I369" s="56"/>
      <c r="J369" s="48" t="s">
        <v>45</v>
      </c>
      <c r="K369" s="123">
        <f>+SUM(K361:K368)</f>
        <v>0</v>
      </c>
      <c r="L369" s="283"/>
      <c r="M369" s="20"/>
    </row>
    <row r="370" spans="2:13" ht="12" customHeight="1" outlineLevel="1" x14ac:dyDescent="0.3">
      <c r="B370" s="37"/>
      <c r="C370" s="28"/>
      <c r="D370" s="31" t="s">
        <v>135</v>
      </c>
      <c r="E370" s="47">
        <v>1</v>
      </c>
      <c r="F370" s="122" t="s">
        <v>0</v>
      </c>
      <c r="G370" s="122"/>
      <c r="H370" s="62"/>
      <c r="I370" s="123"/>
      <c r="J370" s="122"/>
      <c r="K370" s="123">
        <f t="shared" ref="K370:K377" si="41">I370*J370</f>
        <v>0</v>
      </c>
      <c r="L370" s="283"/>
      <c r="M370" s="20"/>
    </row>
    <row r="371" spans="2:13" ht="12" customHeight="1" outlineLevel="1" x14ac:dyDescent="0.3">
      <c r="B371" s="37"/>
      <c r="C371" s="28"/>
      <c r="D371" s="34" t="s">
        <v>1</v>
      </c>
      <c r="E371" s="55">
        <f>E370+1</f>
        <v>2</v>
      </c>
      <c r="F371" s="119"/>
      <c r="G371" s="119"/>
      <c r="H371" s="63"/>
      <c r="I371" s="121"/>
      <c r="J371" s="119"/>
      <c r="K371" s="123">
        <f t="shared" si="41"/>
        <v>0</v>
      </c>
      <c r="L371" s="283"/>
      <c r="M371" s="20"/>
    </row>
    <row r="372" spans="2:13" ht="12" customHeight="1" outlineLevel="1" x14ac:dyDescent="0.3">
      <c r="B372" s="37"/>
      <c r="C372" s="28"/>
      <c r="D372" s="34"/>
      <c r="E372" s="55">
        <f t="shared" ref="E372:E377" si="42">E371+1</f>
        <v>3</v>
      </c>
      <c r="F372" s="119"/>
      <c r="G372" s="119"/>
      <c r="H372" s="63"/>
      <c r="I372" s="121"/>
      <c r="J372" s="119"/>
      <c r="K372" s="123">
        <f t="shared" si="41"/>
        <v>0</v>
      </c>
      <c r="L372" s="283"/>
      <c r="M372" s="20"/>
    </row>
    <row r="373" spans="2:13" ht="12" customHeight="1" outlineLevel="1" x14ac:dyDescent="0.3">
      <c r="B373" s="37"/>
      <c r="C373" s="28"/>
      <c r="D373" s="34"/>
      <c r="E373" s="55">
        <f t="shared" si="42"/>
        <v>4</v>
      </c>
      <c r="F373" s="119"/>
      <c r="G373" s="119"/>
      <c r="H373" s="63"/>
      <c r="I373" s="121"/>
      <c r="J373" s="119"/>
      <c r="K373" s="123">
        <f t="shared" si="41"/>
        <v>0</v>
      </c>
      <c r="L373" s="283"/>
      <c r="M373" s="20"/>
    </row>
    <row r="374" spans="2:13" ht="12" customHeight="1" outlineLevel="1" x14ac:dyDescent="0.3">
      <c r="B374" s="37"/>
      <c r="C374" s="28"/>
      <c r="D374" s="34"/>
      <c r="E374" s="55">
        <f t="shared" si="42"/>
        <v>5</v>
      </c>
      <c r="F374" s="119"/>
      <c r="G374" s="119"/>
      <c r="H374" s="63"/>
      <c r="I374" s="121"/>
      <c r="J374" s="119"/>
      <c r="K374" s="123">
        <f t="shared" si="41"/>
        <v>0</v>
      </c>
      <c r="L374" s="283"/>
      <c r="M374" s="20"/>
    </row>
    <row r="375" spans="2:13" ht="12" customHeight="1" outlineLevel="1" x14ac:dyDescent="0.3">
      <c r="B375" s="37"/>
      <c r="C375" s="28"/>
      <c r="D375" s="34"/>
      <c r="E375" s="55">
        <f t="shared" si="42"/>
        <v>6</v>
      </c>
      <c r="F375" s="119"/>
      <c r="G375" s="119"/>
      <c r="H375" s="63"/>
      <c r="I375" s="121"/>
      <c r="J375" s="119"/>
      <c r="K375" s="123">
        <f t="shared" si="41"/>
        <v>0</v>
      </c>
      <c r="L375" s="283"/>
      <c r="M375" s="20"/>
    </row>
    <row r="376" spans="2:13" ht="12" customHeight="1" outlineLevel="1" x14ac:dyDescent="0.3">
      <c r="B376" s="37"/>
      <c r="C376" s="28"/>
      <c r="D376" s="34"/>
      <c r="E376" s="55">
        <f t="shared" si="42"/>
        <v>7</v>
      </c>
      <c r="F376" s="119"/>
      <c r="G376" s="119"/>
      <c r="H376" s="63"/>
      <c r="I376" s="121"/>
      <c r="J376" s="119"/>
      <c r="K376" s="123">
        <f t="shared" si="41"/>
        <v>0</v>
      </c>
      <c r="L376" s="283"/>
      <c r="M376" s="20"/>
    </row>
    <row r="377" spans="2:13" ht="12" customHeight="1" outlineLevel="1" x14ac:dyDescent="0.3">
      <c r="B377" s="37"/>
      <c r="C377" s="28"/>
      <c r="D377" s="34"/>
      <c r="E377" s="55">
        <f t="shared" si="42"/>
        <v>8</v>
      </c>
      <c r="F377" s="119"/>
      <c r="G377" s="119"/>
      <c r="H377" s="63"/>
      <c r="I377" s="121"/>
      <c r="J377" s="119"/>
      <c r="K377" s="123">
        <f t="shared" si="41"/>
        <v>0</v>
      </c>
      <c r="L377" s="283"/>
      <c r="M377" s="20"/>
    </row>
    <row r="378" spans="2:13" ht="12" customHeight="1" outlineLevel="1" thickBot="1" x14ac:dyDescent="0.35">
      <c r="B378" s="37"/>
      <c r="C378" s="28"/>
      <c r="D378" s="29"/>
      <c r="E378" s="50"/>
      <c r="F378" s="51"/>
      <c r="G378" s="51"/>
      <c r="H378" s="52"/>
      <c r="I378" s="54"/>
      <c r="J378" s="48" t="s">
        <v>45</v>
      </c>
      <c r="K378" s="123">
        <f>+SUM(K370:K377)</f>
        <v>0</v>
      </c>
      <c r="L378" s="283"/>
      <c r="M378" s="20"/>
    </row>
    <row r="379" spans="2:13" ht="12.65" customHeight="1"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8</v>
      </c>
      <c r="E381" s="36"/>
      <c r="F381" s="32" t="s">
        <v>67</v>
      </c>
      <c r="G381" s="32" t="s">
        <v>52</v>
      </c>
      <c r="H381" s="32" t="s">
        <v>68</v>
      </c>
      <c r="I381" s="112" t="s">
        <v>69</v>
      </c>
      <c r="J381" s="112" t="s">
        <v>55</v>
      </c>
      <c r="K381" s="32" t="s">
        <v>41</v>
      </c>
      <c r="L381" s="283"/>
      <c r="M381" s="311" t="s">
        <v>160</v>
      </c>
    </row>
    <row r="382" spans="2:13" ht="12" customHeight="1" outlineLevel="1" x14ac:dyDescent="0.3">
      <c r="B382" s="37"/>
      <c r="C382" s="28"/>
      <c r="D382" s="31" t="s">
        <v>104</v>
      </c>
      <c r="E382" s="30">
        <v>1</v>
      </c>
      <c r="F382" s="122"/>
      <c r="G382" s="122"/>
      <c r="H382" s="61"/>
      <c r="I382" s="123"/>
      <c r="J382" s="122"/>
      <c r="K382" s="123">
        <f t="shared" ref="K382:K389" si="43">I382*J382</f>
        <v>0</v>
      </c>
      <c r="L382" s="283"/>
      <c r="M382" s="20" t="s">
        <v>61</v>
      </c>
    </row>
    <row r="383" spans="2:13" ht="12" customHeight="1" outlineLevel="1" x14ac:dyDescent="0.3">
      <c r="B383" s="37"/>
      <c r="C383" s="28"/>
      <c r="D383" s="117" t="s">
        <v>71</v>
      </c>
      <c r="E383" s="30">
        <f>E382+1</f>
        <v>2</v>
      </c>
      <c r="F383" s="122"/>
      <c r="G383" s="122"/>
      <c r="H383" s="61"/>
      <c r="I383" s="123"/>
      <c r="J383" s="122"/>
      <c r="K383" s="123">
        <f t="shared" si="43"/>
        <v>0</v>
      </c>
      <c r="L383" s="283"/>
      <c r="M383" s="20" t="s">
        <v>145</v>
      </c>
    </row>
    <row r="384" spans="2:13" ht="12.65" customHeight="1" outlineLevel="1" x14ac:dyDescent="0.3">
      <c r="B384" s="37"/>
      <c r="C384" s="28"/>
      <c r="D384" s="180"/>
      <c r="E384" s="30">
        <f t="shared" ref="E384:E389" si="44">E383+1</f>
        <v>3</v>
      </c>
      <c r="F384" s="122"/>
      <c r="G384" s="122"/>
      <c r="H384" s="61"/>
      <c r="I384" s="123"/>
      <c r="J384" s="122"/>
      <c r="K384" s="123">
        <f t="shared" si="43"/>
        <v>0</v>
      </c>
      <c r="L384" s="283"/>
      <c r="M384" s="20" t="s">
        <v>62</v>
      </c>
    </row>
    <row r="385" spans="2:13" ht="12" customHeight="1" outlineLevel="1" x14ac:dyDescent="0.3">
      <c r="B385" s="37"/>
      <c r="C385" s="28"/>
      <c r="D385" s="175"/>
      <c r="E385" s="30">
        <f t="shared" si="44"/>
        <v>4</v>
      </c>
      <c r="F385" s="122"/>
      <c r="G385" s="122"/>
      <c r="H385" s="61"/>
      <c r="I385" s="123"/>
      <c r="J385" s="122"/>
      <c r="K385" s="123">
        <f t="shared" si="43"/>
        <v>0</v>
      </c>
      <c r="L385" s="283"/>
    </row>
    <row r="386" spans="2:13" ht="12" customHeight="1" outlineLevel="1" x14ac:dyDescent="0.3">
      <c r="B386" s="37"/>
      <c r="C386" s="28"/>
      <c r="D386" s="175"/>
      <c r="E386" s="30">
        <f t="shared" si="44"/>
        <v>5</v>
      </c>
      <c r="F386" s="122"/>
      <c r="G386" s="122"/>
      <c r="H386" s="61"/>
      <c r="I386" s="123"/>
      <c r="J386" s="122"/>
      <c r="K386" s="123">
        <f t="shared" si="43"/>
        <v>0</v>
      </c>
      <c r="L386" s="283"/>
    </row>
    <row r="387" spans="2:13" ht="12" customHeight="1" outlineLevel="1" x14ac:dyDescent="0.3">
      <c r="B387" s="37"/>
      <c r="C387" s="28"/>
      <c r="D387" s="175"/>
      <c r="E387" s="30">
        <f t="shared" si="44"/>
        <v>6</v>
      </c>
      <c r="F387" s="122"/>
      <c r="G387" s="122"/>
      <c r="H387" s="61"/>
      <c r="I387" s="123"/>
      <c r="J387" s="122"/>
      <c r="K387" s="123">
        <f t="shared" si="43"/>
        <v>0</v>
      </c>
      <c r="L387" s="283"/>
    </row>
    <row r="388" spans="2:13" ht="12" customHeight="1" outlineLevel="1" x14ac:dyDescent="0.3">
      <c r="B388" s="37"/>
      <c r="C388" s="28"/>
      <c r="D388" s="175"/>
      <c r="E388" s="30">
        <f t="shared" si="44"/>
        <v>7</v>
      </c>
      <c r="F388" s="122"/>
      <c r="G388" s="122"/>
      <c r="H388" s="61"/>
      <c r="I388" s="123"/>
      <c r="J388" s="122"/>
      <c r="K388" s="123">
        <f t="shared" si="43"/>
        <v>0</v>
      </c>
      <c r="L388" s="283"/>
    </row>
    <row r="389" spans="2:13" ht="12" customHeight="1" outlineLevel="1" x14ac:dyDescent="0.3">
      <c r="B389" s="37"/>
      <c r="C389" s="28"/>
      <c r="D389" s="175"/>
      <c r="E389" s="30">
        <f t="shared" si="44"/>
        <v>8</v>
      </c>
      <c r="F389" s="122"/>
      <c r="G389" s="122"/>
      <c r="H389" s="62"/>
      <c r="I389" s="123"/>
      <c r="J389" s="122"/>
      <c r="K389" s="123">
        <f t="shared" si="43"/>
        <v>0</v>
      </c>
      <c r="L389" s="283"/>
    </row>
    <row r="390" spans="2:13" ht="12" customHeight="1" outlineLevel="1" x14ac:dyDescent="0.3">
      <c r="B390" s="37"/>
      <c r="C390" s="28"/>
      <c r="D390" s="176"/>
      <c r="E390" s="57"/>
      <c r="F390" s="58"/>
      <c r="G390" s="58"/>
      <c r="H390" s="59"/>
      <c r="I390" s="53"/>
      <c r="J390" s="48" t="s">
        <v>45</v>
      </c>
      <c r="K390" s="123">
        <f>+SUM(K382:K389)</f>
        <v>0</v>
      </c>
      <c r="L390" s="283"/>
    </row>
    <row r="391" spans="2:13" ht="12" customHeight="1" outlineLevel="1" x14ac:dyDescent="0.3">
      <c r="B391" s="37"/>
      <c r="C391" s="28"/>
      <c r="D391" s="34" t="s">
        <v>105</v>
      </c>
      <c r="E391" s="33">
        <v>1</v>
      </c>
      <c r="F391" s="119"/>
      <c r="G391" s="119"/>
      <c r="H391" s="63"/>
      <c r="I391" s="121"/>
      <c r="J391" s="122"/>
      <c r="K391" s="123">
        <f t="shared" ref="K391:K398" si="45">I391*J391</f>
        <v>0</v>
      </c>
      <c r="L391" s="283"/>
      <c r="M391" s="311" t="s">
        <v>63</v>
      </c>
    </row>
    <row r="392" spans="2:13" ht="12" customHeight="1" outlineLevel="1" x14ac:dyDescent="0.3">
      <c r="B392" s="37"/>
      <c r="C392" s="28"/>
      <c r="D392" s="179" t="s">
        <v>73</v>
      </c>
      <c r="E392" s="30">
        <f t="shared" ref="E392:E398" si="46">E391+1</f>
        <v>2</v>
      </c>
      <c r="F392" s="122"/>
      <c r="G392" s="122"/>
      <c r="H392" s="61"/>
      <c r="I392" s="123"/>
      <c r="J392" s="122"/>
      <c r="K392" s="123">
        <f t="shared" si="45"/>
        <v>0</v>
      </c>
      <c r="L392" s="283"/>
      <c r="M392" s="20" t="s">
        <v>64</v>
      </c>
    </row>
    <row r="393" spans="2:13" ht="12" customHeight="1" outlineLevel="1" x14ac:dyDescent="0.3">
      <c r="B393" s="37"/>
      <c r="C393" s="28"/>
      <c r="D393" s="179" t="s">
        <v>74</v>
      </c>
      <c r="E393" s="30">
        <f t="shared" si="46"/>
        <v>3</v>
      </c>
      <c r="F393" s="122"/>
      <c r="G393" s="122"/>
      <c r="H393" s="61"/>
      <c r="I393" s="123"/>
      <c r="J393" s="122"/>
      <c r="K393" s="123">
        <f t="shared" si="45"/>
        <v>0</v>
      </c>
      <c r="L393" s="283"/>
      <c r="M393" s="20" t="s">
        <v>65</v>
      </c>
    </row>
    <row r="394" spans="2:13" ht="12.65" customHeight="1" outlineLevel="1" x14ac:dyDescent="0.3">
      <c r="B394" s="37"/>
      <c r="C394" s="28"/>
      <c r="D394" s="149"/>
      <c r="E394" s="30">
        <f t="shared" si="46"/>
        <v>4</v>
      </c>
      <c r="F394" s="122"/>
      <c r="G394" s="122"/>
      <c r="H394" s="61"/>
      <c r="I394" s="123"/>
      <c r="J394" s="122"/>
      <c r="K394" s="123">
        <f t="shared" si="45"/>
        <v>0</v>
      </c>
      <c r="L394" s="283"/>
      <c r="M394" s="20" t="s">
        <v>66</v>
      </c>
    </row>
    <row r="395" spans="2:13" ht="12" customHeight="1" outlineLevel="1" x14ac:dyDescent="0.3">
      <c r="B395" s="37"/>
      <c r="C395" s="28"/>
      <c r="D395" s="149"/>
      <c r="E395" s="30">
        <f t="shared" si="46"/>
        <v>5</v>
      </c>
      <c r="F395" s="122"/>
      <c r="G395" s="122"/>
      <c r="H395" s="61"/>
      <c r="I395" s="123"/>
      <c r="J395" s="122"/>
      <c r="K395" s="123">
        <f t="shared" si="45"/>
        <v>0</v>
      </c>
      <c r="L395" s="283"/>
      <c r="M395" s="20"/>
    </row>
    <row r="396" spans="2:13" ht="12" customHeight="1" outlineLevel="1" x14ac:dyDescent="0.3">
      <c r="B396" s="37"/>
      <c r="C396" s="28"/>
      <c r="D396" s="149"/>
      <c r="E396" s="30">
        <f t="shared" si="46"/>
        <v>6</v>
      </c>
      <c r="F396" s="122"/>
      <c r="G396" s="122"/>
      <c r="H396" s="61"/>
      <c r="I396" s="123"/>
      <c r="J396" s="122"/>
      <c r="K396" s="123">
        <f t="shared" si="45"/>
        <v>0</v>
      </c>
      <c r="L396" s="283"/>
      <c r="M396" s="20"/>
    </row>
    <row r="397" spans="2:13" ht="12" customHeight="1" outlineLevel="1" x14ac:dyDescent="0.3">
      <c r="B397" s="37"/>
      <c r="C397" s="28"/>
      <c r="D397" s="149"/>
      <c r="E397" s="30">
        <f t="shared" si="46"/>
        <v>7</v>
      </c>
      <c r="F397" s="122"/>
      <c r="G397" s="122"/>
      <c r="H397" s="61"/>
      <c r="I397" s="123"/>
      <c r="J397" s="122"/>
      <c r="K397" s="123">
        <f t="shared" si="45"/>
        <v>0</v>
      </c>
      <c r="L397" s="283"/>
      <c r="M397" s="20"/>
    </row>
    <row r="398" spans="2:13" ht="12" customHeight="1" outlineLevel="1" x14ac:dyDescent="0.3">
      <c r="B398" s="37"/>
      <c r="C398" s="28"/>
      <c r="D398" s="149"/>
      <c r="E398" s="30">
        <f t="shared" si="46"/>
        <v>8</v>
      </c>
      <c r="F398" s="122"/>
      <c r="G398" s="122"/>
      <c r="H398" s="61"/>
      <c r="I398" s="123"/>
      <c r="J398" s="122"/>
      <c r="K398" s="123">
        <f t="shared" si="45"/>
        <v>0</v>
      </c>
      <c r="L398" s="283"/>
      <c r="M398" s="20"/>
    </row>
    <row r="399" spans="2:13" ht="12" customHeight="1" outlineLevel="1" thickBot="1" x14ac:dyDescent="0.35">
      <c r="B399" s="37"/>
      <c r="C399" s="28"/>
      <c r="D399" s="178"/>
      <c r="E399" s="50"/>
      <c r="F399" s="51"/>
      <c r="G399" s="51"/>
      <c r="H399" s="60"/>
      <c r="I399" s="54"/>
      <c r="J399" s="48" t="s">
        <v>45</v>
      </c>
      <c r="K399" s="123">
        <f>+SUM(K391:K398)</f>
        <v>0</v>
      </c>
      <c r="L399" s="283"/>
      <c r="M399" s="20"/>
    </row>
    <row r="400" spans="2:13" ht="12" customHeight="1" outlineLevel="1" thickBot="1" x14ac:dyDescent="0.35">
      <c r="B400" s="37"/>
      <c r="C400" s="28"/>
      <c r="D400" s="134" t="s">
        <v>75</v>
      </c>
      <c r="I400" s="42" t="str">
        <f>I78</f>
        <v>TOTAL EXPERT EXPENSES</v>
      </c>
      <c r="K400" s="76">
        <f>+SUM(K399,K390)</f>
        <v>0</v>
      </c>
      <c r="L400" s="283"/>
      <c r="M400" s="20"/>
    </row>
    <row r="401" spans="2:13" ht="15" customHeight="1" outlineLevel="1" x14ac:dyDescent="0.3">
      <c r="B401" s="37"/>
      <c r="C401" s="28"/>
      <c r="D401" s="134" t="s">
        <v>83</v>
      </c>
      <c r="I401" s="42"/>
      <c r="K401" s="87"/>
      <c r="L401" s="283"/>
      <c r="M401" s="20"/>
    </row>
    <row r="402" spans="2:13" ht="15" customHeight="1" outlineLevel="1" x14ac:dyDescent="0.3">
      <c r="B402" s="37"/>
      <c r="C402" s="28"/>
      <c r="D402" s="134" t="s">
        <v>146</v>
      </c>
      <c r="I402" s="42"/>
      <c r="K402" s="73"/>
      <c r="L402" s="283"/>
      <c r="M402" s="20"/>
    </row>
    <row r="403" spans="2:13" ht="12" customHeight="1" outlineLevel="1" x14ac:dyDescent="0.3">
      <c r="B403" s="37"/>
      <c r="C403" s="28"/>
      <c r="D403" s="35" t="s">
        <v>77</v>
      </c>
      <c r="E403" s="36"/>
      <c r="F403" s="35" t="s">
        <v>78</v>
      </c>
      <c r="G403" s="156"/>
      <c r="H403" s="157"/>
      <c r="I403" s="112" t="s">
        <v>54</v>
      </c>
      <c r="J403" s="112" t="s">
        <v>55</v>
      </c>
      <c r="K403" s="32" t="s">
        <v>41</v>
      </c>
      <c r="L403" s="283"/>
      <c r="M403" s="311" t="s">
        <v>147</v>
      </c>
    </row>
    <row r="404" spans="2:13" ht="13" customHeight="1" outlineLevel="1" x14ac:dyDescent="0.3">
      <c r="B404" s="37"/>
      <c r="C404" s="28"/>
      <c r="D404" s="115"/>
      <c r="E404" s="57">
        <v>1</v>
      </c>
      <c r="F404" s="124"/>
      <c r="G404" s="125"/>
      <c r="H404" s="86"/>
      <c r="I404" s="126"/>
      <c r="J404" s="122"/>
      <c r="K404" s="123">
        <f t="shared" ref="K404:K411" si="47">I404*J404</f>
        <v>0</v>
      </c>
      <c r="L404" s="283"/>
      <c r="M404" s="20"/>
    </row>
    <row r="405" spans="2:13" ht="12" customHeight="1" outlineLevel="1" x14ac:dyDescent="0.3">
      <c r="B405" s="37"/>
      <c r="C405" s="28"/>
      <c r="D405" s="160"/>
      <c r="E405" s="47">
        <f>E404+1</f>
        <v>2</v>
      </c>
      <c r="F405" s="124"/>
      <c r="G405" s="125"/>
      <c r="H405" s="86"/>
      <c r="I405" s="123"/>
      <c r="J405" s="122"/>
      <c r="K405" s="123">
        <f t="shared" si="47"/>
        <v>0</v>
      </c>
      <c r="L405" s="283"/>
      <c r="M405" s="20"/>
    </row>
    <row r="406" spans="2:13" ht="12" customHeight="1" outlineLevel="1" x14ac:dyDescent="0.3">
      <c r="B406" s="37"/>
      <c r="C406" s="28"/>
      <c r="D406" s="160"/>
      <c r="E406" s="47">
        <f t="shared" ref="E406:E411" si="48">E405+1</f>
        <v>3</v>
      </c>
      <c r="F406" s="124"/>
      <c r="G406" s="125"/>
      <c r="H406" s="86"/>
      <c r="I406" s="123"/>
      <c r="J406" s="122"/>
      <c r="K406" s="123">
        <f t="shared" si="47"/>
        <v>0</v>
      </c>
      <c r="L406" s="283"/>
      <c r="M406" s="20"/>
    </row>
    <row r="407" spans="2:13" ht="12" customHeight="1" outlineLevel="1" x14ac:dyDescent="0.3">
      <c r="B407" s="37"/>
      <c r="C407" s="28"/>
      <c r="D407" s="160"/>
      <c r="E407" s="47">
        <f t="shared" si="48"/>
        <v>4</v>
      </c>
      <c r="F407" s="124"/>
      <c r="G407" s="125"/>
      <c r="H407" s="86"/>
      <c r="I407" s="123"/>
      <c r="J407" s="122"/>
      <c r="K407" s="123">
        <f t="shared" si="47"/>
        <v>0</v>
      </c>
      <c r="L407" s="283"/>
      <c r="M407" s="20"/>
    </row>
    <row r="408" spans="2:13" ht="12" customHeight="1" outlineLevel="1" x14ac:dyDescent="0.3">
      <c r="B408" s="37"/>
      <c r="C408" s="28"/>
      <c r="D408" s="146"/>
      <c r="E408" s="47">
        <f t="shared" si="48"/>
        <v>5</v>
      </c>
      <c r="F408" s="124"/>
      <c r="G408" s="125"/>
      <c r="H408" s="86"/>
      <c r="I408" s="123"/>
      <c r="J408" s="122"/>
      <c r="K408" s="123">
        <f t="shared" si="47"/>
        <v>0</v>
      </c>
      <c r="L408" s="283"/>
      <c r="M408" s="20"/>
    </row>
    <row r="409" spans="2:13" ht="12" customHeight="1" outlineLevel="1" x14ac:dyDescent="0.3">
      <c r="B409" s="37"/>
      <c r="C409" s="28"/>
      <c r="D409" s="146"/>
      <c r="E409" s="47">
        <f t="shared" si="48"/>
        <v>6</v>
      </c>
      <c r="F409" s="124"/>
      <c r="G409" s="125"/>
      <c r="H409" s="86"/>
      <c r="I409" s="123"/>
      <c r="J409" s="122"/>
      <c r="K409" s="123">
        <f t="shared" si="47"/>
        <v>0</v>
      </c>
      <c r="L409" s="283"/>
      <c r="M409" s="20"/>
    </row>
    <row r="410" spans="2:13" ht="12" customHeight="1" outlineLevel="1" x14ac:dyDescent="0.3">
      <c r="B410" s="37"/>
      <c r="C410" s="28"/>
      <c r="D410" s="85"/>
      <c r="E410" s="47">
        <f t="shared" si="48"/>
        <v>7</v>
      </c>
      <c r="F410" s="124"/>
      <c r="G410" s="125"/>
      <c r="H410" s="86"/>
      <c r="I410" s="123"/>
      <c r="J410" s="122"/>
      <c r="K410" s="123">
        <f t="shared" si="47"/>
        <v>0</v>
      </c>
      <c r="L410" s="283"/>
      <c r="M410" s="20"/>
    </row>
    <row r="411" spans="2:13" ht="12" customHeight="1" outlineLevel="1" thickBot="1" x14ac:dyDescent="0.35">
      <c r="B411" s="37"/>
      <c r="C411" s="28"/>
      <c r="D411" s="33"/>
      <c r="E411" s="47">
        <f t="shared" si="48"/>
        <v>8</v>
      </c>
      <c r="F411" s="124"/>
      <c r="G411" s="125"/>
      <c r="H411" s="86"/>
      <c r="I411" s="123"/>
      <c r="J411" s="122"/>
      <c r="K411" s="123">
        <f t="shared" si="47"/>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17" t="s">
        <v>140</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s="7" customFormat="1" x14ac:dyDescent="0.3">
      <c r="B417" s="3"/>
      <c r="C417" s="19"/>
      <c r="D417" s="8"/>
      <c r="E417" s="8"/>
      <c r="F417" s="8"/>
      <c r="G417" s="8"/>
      <c r="H417" s="8"/>
      <c r="I417" s="8"/>
      <c r="J417" s="8"/>
      <c r="K417" s="6"/>
      <c r="L417" s="284"/>
      <c r="M417" s="21"/>
    </row>
    <row r="418" spans="2:13" s="7" customFormat="1" ht="13.5" thickBot="1" x14ac:dyDescent="0.35">
      <c r="B418" s="3"/>
      <c r="C418" s="19"/>
      <c r="D418" s="8"/>
      <c r="E418" s="8"/>
      <c r="F418" s="8"/>
      <c r="G418" s="8"/>
      <c r="H418" s="8"/>
      <c r="I418" s="8"/>
      <c r="J418" s="8"/>
      <c r="K418" s="6"/>
      <c r="L418" s="284"/>
      <c r="M418" s="21"/>
    </row>
    <row r="419" spans="2:13" ht="15.5" x14ac:dyDescent="0.35">
      <c r="B419" s="37"/>
      <c r="C419" s="100" t="s">
        <v>119</v>
      </c>
      <c r="D419" s="101"/>
      <c r="E419" s="102"/>
      <c r="F419" s="103"/>
      <c r="G419" s="103"/>
      <c r="H419" s="103"/>
      <c r="I419" s="103"/>
      <c r="J419" s="103"/>
      <c r="K419" s="103"/>
      <c r="L419" s="285"/>
    </row>
    <row r="420" spans="2:13" x14ac:dyDescent="0.3">
      <c r="B420" s="37"/>
      <c r="C420" s="104"/>
      <c r="D420" s="105"/>
      <c r="E420" s="105"/>
      <c r="F420" s="105"/>
      <c r="G420" s="105"/>
      <c r="H420" s="105"/>
      <c r="I420" s="105"/>
      <c r="J420" s="105"/>
      <c r="K420" s="105"/>
      <c r="L420" s="285"/>
    </row>
    <row r="421" spans="2:13" ht="15.5" x14ac:dyDescent="0.35">
      <c r="B421" s="37"/>
      <c r="C421" s="104"/>
      <c r="D421" s="291" t="s">
        <v>25</v>
      </c>
      <c r="E421" s="136"/>
      <c r="F421" s="136"/>
      <c r="G421" s="136"/>
      <c r="H421" s="136"/>
      <c r="I421" s="137"/>
      <c r="K421" s="123">
        <f>K94</f>
        <v>0</v>
      </c>
      <c r="L421" s="285"/>
    </row>
    <row r="422" spans="2:13" ht="15.5" x14ac:dyDescent="0.35">
      <c r="B422" s="37"/>
      <c r="C422" s="104"/>
      <c r="D422" s="292" t="s">
        <v>26</v>
      </c>
      <c r="E422" s="138"/>
      <c r="F422" s="138"/>
      <c r="G422" s="138"/>
      <c r="H422" s="138"/>
      <c r="I422" s="139"/>
      <c r="K422" s="123">
        <f>K174</f>
        <v>0</v>
      </c>
      <c r="L422" s="285"/>
    </row>
    <row r="423" spans="2:13" ht="15.5" x14ac:dyDescent="0.35">
      <c r="B423" s="37"/>
      <c r="C423" s="104"/>
      <c r="D423" s="291" t="s">
        <v>27</v>
      </c>
      <c r="E423" s="136"/>
      <c r="F423" s="136"/>
      <c r="G423" s="136"/>
      <c r="H423" s="136"/>
      <c r="I423" s="137"/>
      <c r="K423" s="123">
        <f>K254</f>
        <v>0</v>
      </c>
      <c r="L423" s="285"/>
    </row>
    <row r="424" spans="2:13" ht="15.5" x14ac:dyDescent="0.35">
      <c r="B424" s="37"/>
      <c r="C424" s="104"/>
      <c r="D424" s="292" t="s">
        <v>143</v>
      </c>
      <c r="E424" s="136"/>
      <c r="F424" s="136"/>
      <c r="G424" s="136"/>
      <c r="H424" s="136"/>
      <c r="I424" s="137"/>
      <c r="K424" s="123">
        <f>K334</f>
        <v>0</v>
      </c>
      <c r="L424" s="285"/>
    </row>
    <row r="425" spans="2:13" ht="14.25" customHeight="1" x14ac:dyDescent="0.35">
      <c r="B425" s="37"/>
      <c r="C425" s="104"/>
      <c r="D425" s="293" t="s">
        <v>139</v>
      </c>
      <c r="E425" s="136"/>
      <c r="F425" s="136"/>
      <c r="G425" s="136"/>
      <c r="H425" s="136"/>
      <c r="I425" s="137"/>
      <c r="K425" s="123">
        <f>K415</f>
        <v>0</v>
      </c>
      <c r="L425" s="285"/>
    </row>
    <row r="426" spans="2:13" ht="5.15" customHeight="1" thickBot="1" x14ac:dyDescent="0.35">
      <c r="B426" s="37"/>
      <c r="C426" s="104"/>
      <c r="D426" s="290"/>
      <c r="E426" s="163"/>
      <c r="F426" s="163"/>
      <c r="G426" s="163"/>
      <c r="H426" s="163"/>
      <c r="I426" s="107"/>
      <c r="L426" s="285"/>
    </row>
    <row r="427" spans="2:13" ht="16" thickTop="1" x14ac:dyDescent="0.35">
      <c r="B427" s="37"/>
      <c r="C427" s="104"/>
      <c r="D427" s="294" t="s">
        <v>118</v>
      </c>
      <c r="E427" s="97"/>
      <c r="F427" s="97"/>
      <c r="G427" s="97"/>
      <c r="H427" s="132"/>
      <c r="I427" s="141"/>
      <c r="K427" s="295">
        <f>+SUM(K421,K422,K423,K424,K425)</f>
        <v>0</v>
      </c>
      <c r="L427" s="285"/>
    </row>
    <row r="428" spans="2:13" ht="16" thickBot="1" x14ac:dyDescent="0.4">
      <c r="B428" s="37"/>
      <c r="C428" s="106"/>
      <c r="D428" s="142"/>
      <c r="E428" s="142"/>
      <c r="F428" s="142"/>
      <c r="G428" s="142"/>
      <c r="H428" s="143"/>
      <c r="I428" s="144"/>
      <c r="J428" s="145"/>
      <c r="K428" s="145"/>
      <c r="L428" s="285"/>
    </row>
    <row r="429" spans="2:13" ht="13.5" thickBot="1" x14ac:dyDescent="0.35">
      <c r="B429" s="38"/>
      <c r="C429" s="43"/>
      <c r="D429" s="43"/>
      <c r="E429" s="43"/>
      <c r="F429" s="43"/>
      <c r="G429" s="43"/>
      <c r="H429" s="43"/>
      <c r="I429" s="43"/>
      <c r="J429" s="43"/>
      <c r="K429" s="43"/>
      <c r="L429" s="286"/>
    </row>
  </sheetData>
  <protectedRanges>
    <protectedRange sqref="J48:J55 J39:J46 F39:I56 J128:J135 J119:J126 F119:I136 J208:J215 J199:J206 F199:I216 J288:J295 J279:J286 F279:I296 J370:J377 J361:J368 F361:I378 L119:L136 K39:L56" name="Range4"/>
    <protectedRange sqref="J60:J67 J149:J156 J140:J147 K92 L141:L178 F140:I157 J229:J236 J220:J227 F220:I237 J309:J316 J300:J307 F300:I317 J391:J398 J382:J389 F382:I399 K172 K252 K332 K83:K90 K413:K414 L60:L92 J69:J76 F60:I77 I92 I83:I90 J83:J92 F83:H92 I172 I163:I170 J163:J172 F163:H172 I252 I243:I250 J243:J252 F243:H252 I332 I323:I330 J323:J332 F323:H332 F81:K81 I404:I411 J404:J414 F404:H414 I413:I414 K60:K77" name="Range5"/>
    <protectedRange sqref="L417:L418"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8C943-D0DD-4D7E-B088-A1671099C7D6}">
  <sheetPr>
    <outlinePr applyStyles="1"/>
    <pageSetUpPr fitToPage="1"/>
  </sheetPr>
  <dimension ref="B1:N185"/>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3" ht="13.5" thickBot="1" x14ac:dyDescent="0.35"/>
    <row r="2" spans="2:13" x14ac:dyDescent="0.3">
      <c r="B2" s="40"/>
      <c r="C2" s="41"/>
      <c r="D2" s="41"/>
      <c r="E2" s="41"/>
      <c r="F2" s="41"/>
      <c r="G2" s="41"/>
      <c r="H2" s="41"/>
      <c r="I2" s="41"/>
      <c r="J2" s="41"/>
      <c r="K2" s="41"/>
      <c r="L2" s="278"/>
    </row>
    <row r="3" spans="2:13" ht="15.5" x14ac:dyDescent="0.35">
      <c r="B3" s="37"/>
      <c r="C3" s="159"/>
      <c r="D3" s="159"/>
      <c r="E3" s="159"/>
      <c r="F3" s="159"/>
      <c r="G3" s="159"/>
      <c r="H3" s="159"/>
      <c r="I3" s="159"/>
      <c r="J3" s="159"/>
      <c r="K3" s="159"/>
      <c r="L3" s="279"/>
    </row>
    <row r="4" spans="2:13" ht="15.5" x14ac:dyDescent="0.35">
      <c r="B4" s="37"/>
      <c r="C4" s="159"/>
      <c r="D4" s="159"/>
      <c r="E4" s="159"/>
      <c r="F4" s="159"/>
      <c r="G4" s="159"/>
      <c r="H4" s="159"/>
      <c r="I4" s="159"/>
      <c r="J4" s="159"/>
      <c r="K4" s="159"/>
      <c r="L4" s="279"/>
    </row>
    <row r="5" spans="2:13" s="11" customFormat="1" ht="16" customHeight="1" x14ac:dyDescent="0.3">
      <c r="B5" s="91"/>
      <c r="C5" s="277"/>
      <c r="D5" s="277"/>
      <c r="E5" s="277"/>
      <c r="F5" s="277"/>
      <c r="G5" s="277"/>
      <c r="H5" s="277"/>
      <c r="I5" s="277"/>
      <c r="J5" s="277"/>
      <c r="K5" s="277"/>
      <c r="L5" s="279"/>
    </row>
    <row r="6" spans="2:13" ht="12.75" customHeight="1" x14ac:dyDescent="0.35">
      <c r="B6" s="37"/>
      <c r="C6" s="159"/>
      <c r="D6" s="159"/>
      <c r="E6" s="159"/>
      <c r="F6" s="159"/>
      <c r="G6" s="159"/>
      <c r="H6" s="159"/>
      <c r="I6" s="159"/>
      <c r="J6" s="159"/>
      <c r="K6" s="159"/>
      <c r="L6" s="279"/>
    </row>
    <row r="7" spans="2:13" x14ac:dyDescent="0.3">
      <c r="B7" s="37"/>
      <c r="D7" s="2"/>
      <c r="E7" s="2"/>
      <c r="L7" s="280"/>
    </row>
    <row r="8" spans="2:13" x14ac:dyDescent="0.3">
      <c r="B8" s="37"/>
      <c r="C8" s="39"/>
      <c r="D8" s="39"/>
      <c r="E8" s="39"/>
      <c r="F8" s="39"/>
      <c r="G8" s="39"/>
      <c r="L8" s="280"/>
    </row>
    <row r="9" spans="2:13" x14ac:dyDescent="0.3">
      <c r="B9" s="37"/>
      <c r="C9" s="39"/>
      <c r="D9" s="39"/>
      <c r="E9" s="39"/>
      <c r="F9" s="39"/>
      <c r="G9" s="39"/>
      <c r="L9" s="280"/>
    </row>
    <row r="10" spans="2:13" ht="19.5" customHeight="1" x14ac:dyDescent="0.3">
      <c r="B10" s="37"/>
      <c r="C10" s="24"/>
      <c r="E10" s="153"/>
      <c r="F10" s="153"/>
      <c r="G10" s="153"/>
      <c r="H10" s="153"/>
      <c r="I10" s="153"/>
      <c r="J10" s="153"/>
      <c r="K10" s="153"/>
      <c r="L10" s="281"/>
    </row>
    <row r="11" spans="2:13" ht="19.5" customHeight="1" x14ac:dyDescent="0.3">
      <c r="B11" s="37"/>
      <c r="C11" s="24"/>
      <c r="E11" s="153"/>
      <c r="F11" s="153"/>
      <c r="G11" s="153"/>
      <c r="H11" s="153"/>
      <c r="I11" s="153"/>
      <c r="J11" s="153"/>
      <c r="K11" s="153"/>
      <c r="L11" s="281"/>
    </row>
    <row r="12" spans="2:13" ht="19.5" customHeight="1" x14ac:dyDescent="0.3">
      <c r="B12" s="37"/>
      <c r="C12" s="25"/>
      <c r="E12" s="168"/>
      <c r="F12" s="168"/>
      <c r="G12" s="168"/>
      <c r="H12" s="168"/>
      <c r="I12" s="168"/>
      <c r="J12" s="168"/>
      <c r="K12" s="168"/>
      <c r="L12" s="281"/>
    </row>
    <row r="13" spans="2:13" ht="19.5" customHeight="1" x14ac:dyDescent="0.3">
      <c r="B13" s="37"/>
      <c r="C13" s="24"/>
      <c r="E13" s="168"/>
      <c r="F13" s="168"/>
      <c r="G13" s="168"/>
      <c r="H13" s="168"/>
      <c r="I13" s="168"/>
      <c r="J13" s="168"/>
      <c r="K13" s="168"/>
      <c r="L13" s="280"/>
    </row>
    <row r="14" spans="2:13" ht="19.5" customHeight="1" x14ac:dyDescent="0.3">
      <c r="B14" s="37"/>
      <c r="C14" s="25"/>
      <c r="D14" s="168"/>
      <c r="E14" s="168"/>
      <c r="F14" s="168"/>
      <c r="G14" s="168"/>
      <c r="H14" s="168"/>
      <c r="I14" s="168"/>
      <c r="J14" s="168"/>
      <c r="K14" s="168"/>
      <c r="L14" s="280"/>
    </row>
    <row r="15" spans="2:13" ht="31" customHeight="1" x14ac:dyDescent="0.3">
      <c r="B15" s="37"/>
      <c r="C15" s="39"/>
      <c r="D15" s="39"/>
      <c r="E15" s="39"/>
      <c r="F15" s="39"/>
      <c r="G15" s="39"/>
      <c r="L15" s="280"/>
    </row>
    <row r="16" spans="2:13" ht="12" customHeight="1" x14ac:dyDescent="0.3">
      <c r="B16" s="37"/>
      <c r="I16" s="42"/>
      <c r="K16" s="65"/>
      <c r="L16" s="283"/>
      <c r="M16" s="20"/>
    </row>
    <row r="17" spans="2:13" ht="15.5" x14ac:dyDescent="0.35">
      <c r="B17" s="37"/>
      <c r="C17" s="72" t="s">
        <v>26</v>
      </c>
      <c r="D17" s="66"/>
      <c r="E17" s="67"/>
      <c r="F17" s="68"/>
      <c r="G17" s="68"/>
      <c r="H17" s="68"/>
      <c r="I17" s="68"/>
      <c r="J17" s="68"/>
      <c r="K17" s="69"/>
      <c r="L17" s="283"/>
      <c r="M17" s="20"/>
    </row>
    <row r="18" spans="2:13" ht="12" customHeight="1" outlineLevel="1" x14ac:dyDescent="0.3">
      <c r="B18" s="37"/>
      <c r="C18" s="75"/>
      <c r="D18" s="70" t="s">
        <v>35</v>
      </c>
      <c r="E18" s="71"/>
      <c r="F18" s="64" t="s">
        <v>36</v>
      </c>
      <c r="G18" s="64" t="s">
        <v>37</v>
      </c>
      <c r="H18" s="64" t="s">
        <v>38</v>
      </c>
      <c r="I18" s="64" t="s">
        <v>39</v>
      </c>
      <c r="J18" s="64" t="s">
        <v>40</v>
      </c>
      <c r="K18" s="64" t="s">
        <v>41</v>
      </c>
      <c r="L18" s="283"/>
      <c r="M18" s="311" t="s">
        <v>47</v>
      </c>
    </row>
    <row r="19" spans="2:13" ht="12" customHeight="1" outlineLevel="1" x14ac:dyDescent="0.3">
      <c r="B19" s="37"/>
      <c r="C19" s="28"/>
      <c r="D19" s="34" t="s">
        <v>120</v>
      </c>
      <c r="E19" s="33">
        <v>1</v>
      </c>
      <c r="F19" s="119"/>
      <c r="G19" s="119"/>
      <c r="H19" s="120"/>
      <c r="I19" s="120"/>
      <c r="J19" s="120"/>
      <c r="K19" s="123">
        <v>0</v>
      </c>
      <c r="L19" s="283"/>
      <c r="M19" s="20" t="s">
        <v>48</v>
      </c>
    </row>
    <row r="20" spans="2:13" ht="12.65" customHeight="1" outlineLevel="1" x14ac:dyDescent="0.3">
      <c r="B20" s="37"/>
      <c r="C20" s="28"/>
      <c r="D20" s="171"/>
      <c r="E20" s="30">
        <f>E19+1</f>
        <v>2</v>
      </c>
      <c r="F20" s="122"/>
      <c r="G20" s="122"/>
      <c r="H20" s="62"/>
      <c r="I20" s="62"/>
      <c r="J20" s="62"/>
      <c r="K20" s="123">
        <v>0</v>
      </c>
      <c r="L20" s="283"/>
    </row>
    <row r="21" spans="2:13" ht="12" customHeight="1" outlineLevel="1" x14ac:dyDescent="0.3">
      <c r="B21" s="37"/>
      <c r="C21" s="28"/>
      <c r="D21" s="171"/>
      <c r="E21" s="30">
        <v>3</v>
      </c>
      <c r="F21" s="122"/>
      <c r="G21" s="122"/>
      <c r="H21" s="62"/>
      <c r="I21" s="62"/>
      <c r="J21" s="62"/>
      <c r="K21" s="123">
        <v>0</v>
      </c>
      <c r="L21" s="283"/>
    </row>
    <row r="22" spans="2:13" ht="12" customHeight="1" outlineLevel="1" x14ac:dyDescent="0.3">
      <c r="B22" s="37"/>
      <c r="C22" s="28"/>
      <c r="D22" s="171"/>
      <c r="E22" s="30">
        <v>4</v>
      </c>
      <c r="F22" s="122"/>
      <c r="G22" s="122"/>
      <c r="H22" s="62"/>
      <c r="I22" s="62"/>
      <c r="J22" s="62"/>
      <c r="K22" s="123">
        <v>0</v>
      </c>
      <c r="L22" s="283"/>
    </row>
    <row r="23" spans="2:13" ht="12" customHeight="1" outlineLevel="1" x14ac:dyDescent="0.3">
      <c r="B23" s="37"/>
      <c r="C23" s="28"/>
      <c r="D23" s="171"/>
      <c r="E23" s="30">
        <v>5</v>
      </c>
      <c r="F23" s="122"/>
      <c r="G23" s="122"/>
      <c r="H23" s="62"/>
      <c r="I23" s="62"/>
      <c r="J23" s="62"/>
      <c r="K23" s="123">
        <v>0</v>
      </c>
      <c r="L23" s="283"/>
    </row>
    <row r="24" spans="2:13" ht="12" customHeight="1" outlineLevel="1" x14ac:dyDescent="0.3">
      <c r="B24" s="37"/>
      <c r="C24" s="28"/>
      <c r="D24" s="171"/>
      <c r="E24" s="30">
        <v>6</v>
      </c>
      <c r="F24" s="122"/>
      <c r="G24" s="122"/>
      <c r="H24" s="62"/>
      <c r="I24" s="62"/>
      <c r="J24" s="62"/>
      <c r="K24" s="123">
        <v>0</v>
      </c>
      <c r="L24" s="283"/>
    </row>
    <row r="25" spans="2:13" ht="12" customHeight="1" outlineLevel="1" x14ac:dyDescent="0.3">
      <c r="B25" s="37"/>
      <c r="C25" s="28"/>
      <c r="D25" s="128"/>
      <c r="E25" s="30">
        <v>7</v>
      </c>
      <c r="F25" s="122"/>
      <c r="G25" s="122"/>
      <c r="H25" s="62"/>
      <c r="I25" s="62"/>
      <c r="J25" s="62"/>
      <c r="K25" s="123">
        <v>0</v>
      </c>
      <c r="L25" s="283"/>
    </row>
    <row r="26" spans="2:13" ht="12" customHeight="1" outlineLevel="1" x14ac:dyDescent="0.3">
      <c r="B26" s="37"/>
      <c r="C26" s="28"/>
      <c r="D26" s="128"/>
      <c r="E26" s="30">
        <v>8</v>
      </c>
      <c r="F26" s="122"/>
      <c r="G26" s="122"/>
      <c r="H26" s="62"/>
      <c r="I26" s="62"/>
      <c r="J26" s="62"/>
      <c r="K26" s="123">
        <v>0</v>
      </c>
      <c r="L26" s="283"/>
    </row>
    <row r="27" spans="2:13" ht="12" customHeight="1" outlineLevel="1" x14ac:dyDescent="0.3">
      <c r="B27" s="37"/>
      <c r="C27" s="28"/>
      <c r="D27" s="28"/>
      <c r="F27" s="46"/>
      <c r="G27" s="46"/>
      <c r="H27" s="49"/>
      <c r="I27" s="49"/>
      <c r="J27" s="48" t="s">
        <v>45</v>
      </c>
      <c r="K27" s="123">
        <f>+SUM(K19:K26)</f>
        <v>0</v>
      </c>
      <c r="L27" s="283"/>
    </row>
    <row r="28" spans="2:13" ht="12" customHeight="1" outlineLevel="1" x14ac:dyDescent="0.3">
      <c r="B28" s="37"/>
      <c r="C28" s="28"/>
      <c r="D28" s="115" t="s">
        <v>124</v>
      </c>
      <c r="E28" s="30">
        <v>1</v>
      </c>
      <c r="F28" s="122"/>
      <c r="G28" s="122"/>
      <c r="H28" s="62"/>
      <c r="I28" s="62"/>
      <c r="J28" s="120"/>
      <c r="K28" s="123">
        <v>0</v>
      </c>
      <c r="L28" s="283"/>
      <c r="M28" s="311" t="s">
        <v>158</v>
      </c>
    </row>
    <row r="29" spans="2:13" ht="12.65" customHeight="1" outlineLevel="1" x14ac:dyDescent="0.3">
      <c r="B29" s="37"/>
      <c r="C29" s="28"/>
      <c r="D29" s="167" t="s">
        <v>44</v>
      </c>
      <c r="E29" s="30">
        <f>E28+1</f>
        <v>2</v>
      </c>
      <c r="F29" s="122"/>
      <c r="G29" s="122"/>
      <c r="H29" s="62"/>
      <c r="I29" s="62"/>
      <c r="J29" s="62"/>
      <c r="K29" s="123">
        <v>0</v>
      </c>
      <c r="L29" s="283"/>
      <c r="M29" s="20"/>
    </row>
    <row r="30" spans="2:13" ht="12" customHeight="1" outlineLevel="1" x14ac:dyDescent="0.3">
      <c r="B30" s="37"/>
      <c r="C30" s="28"/>
      <c r="D30" s="167"/>
      <c r="E30" s="30">
        <f>E29+1</f>
        <v>3</v>
      </c>
      <c r="F30" s="122"/>
      <c r="G30" s="122"/>
      <c r="H30" s="62"/>
      <c r="I30" s="62"/>
      <c r="J30" s="62"/>
      <c r="K30" s="123">
        <v>0</v>
      </c>
      <c r="L30" s="283"/>
      <c r="M30" s="20"/>
    </row>
    <row r="31" spans="2:13" ht="12" customHeight="1" outlineLevel="1" x14ac:dyDescent="0.3">
      <c r="B31" s="37"/>
      <c r="C31" s="28"/>
      <c r="D31" s="167"/>
      <c r="E31" s="30">
        <v>4</v>
      </c>
      <c r="F31" s="122"/>
      <c r="G31" s="122"/>
      <c r="H31" s="62"/>
      <c r="I31" s="62"/>
      <c r="J31" s="62"/>
      <c r="K31" s="123">
        <v>0</v>
      </c>
      <c r="L31" s="283"/>
      <c r="M31" s="20"/>
    </row>
    <row r="32" spans="2:13" ht="12" customHeight="1" outlineLevel="1" x14ac:dyDescent="0.3">
      <c r="B32" s="37"/>
      <c r="C32" s="28"/>
      <c r="D32" s="167"/>
      <c r="E32" s="30">
        <v>5</v>
      </c>
      <c r="F32" s="122"/>
      <c r="G32" s="122"/>
      <c r="H32" s="62"/>
      <c r="I32" s="62"/>
      <c r="J32" s="62"/>
      <c r="K32" s="123">
        <v>0</v>
      </c>
      <c r="L32" s="283"/>
      <c r="M32" s="20"/>
    </row>
    <row r="33" spans="2:14" ht="12" customHeight="1" outlineLevel="1" x14ac:dyDescent="0.3">
      <c r="B33" s="37"/>
      <c r="C33" s="28"/>
      <c r="D33" s="167"/>
      <c r="E33" s="30">
        <v>6</v>
      </c>
      <c r="F33" s="122"/>
      <c r="G33" s="122"/>
      <c r="H33" s="62"/>
      <c r="I33" s="62"/>
      <c r="J33" s="62"/>
      <c r="K33" s="123">
        <v>0</v>
      </c>
      <c r="L33" s="283"/>
      <c r="M33" s="20"/>
    </row>
    <row r="34" spans="2:14" ht="12" customHeight="1" outlineLevel="1" x14ac:dyDescent="0.3">
      <c r="B34" s="37"/>
      <c r="C34" s="28"/>
      <c r="D34" s="167"/>
      <c r="E34" s="30">
        <v>7</v>
      </c>
      <c r="F34" s="122"/>
      <c r="G34" s="122"/>
      <c r="H34" s="62"/>
      <c r="I34" s="62"/>
      <c r="J34" s="62"/>
      <c r="K34" s="123">
        <v>0</v>
      </c>
      <c r="L34" s="283"/>
      <c r="M34" s="20"/>
    </row>
    <row r="35" spans="2:14" ht="12" customHeight="1" outlineLevel="1" x14ac:dyDescent="0.3">
      <c r="B35" s="37"/>
      <c r="C35" s="28"/>
      <c r="D35" s="34"/>
      <c r="E35" s="30">
        <v>8</v>
      </c>
      <c r="F35" s="122"/>
      <c r="G35" s="122"/>
      <c r="H35" s="62"/>
      <c r="I35" s="62"/>
      <c r="J35" s="62"/>
      <c r="K35" s="123">
        <v>0</v>
      </c>
      <c r="L35" s="283"/>
      <c r="M35" s="20"/>
    </row>
    <row r="36" spans="2:14" ht="12" customHeight="1" outlineLevel="1" thickBot="1" x14ac:dyDescent="0.35">
      <c r="B36" s="37"/>
      <c r="C36" s="28"/>
      <c r="D36" s="29"/>
      <c r="E36" s="50"/>
      <c r="F36" s="51"/>
      <c r="G36" s="93"/>
      <c r="H36" s="52"/>
      <c r="I36" s="108"/>
      <c r="J36" s="48" t="s">
        <v>45</v>
      </c>
      <c r="K36" s="123">
        <f>+SUM(K28:K35)</f>
        <v>0</v>
      </c>
      <c r="L36" s="283"/>
      <c r="M36" s="20"/>
    </row>
    <row r="37" spans="2:14" ht="12" customHeight="1" outlineLevel="1" thickBot="1" x14ac:dyDescent="0.35">
      <c r="B37" s="37"/>
      <c r="C37" s="28"/>
      <c r="D37" s="118" t="s">
        <v>49</v>
      </c>
      <c r="E37" s="118"/>
      <c r="F37" s="118"/>
      <c r="G37" s="118"/>
      <c r="H37" s="118"/>
      <c r="I37" s="169" t="s">
        <v>46</v>
      </c>
      <c r="J37" s="161"/>
      <c r="K37" s="76">
        <f>+SUM(K36,K27)</f>
        <v>0</v>
      </c>
      <c r="L37" s="283"/>
      <c r="M37" s="20"/>
    </row>
    <row r="38" spans="2:14" ht="12" customHeight="1" outlineLevel="1" x14ac:dyDescent="0.3">
      <c r="B38" s="37"/>
      <c r="C38" s="28"/>
      <c r="D38" s="135"/>
      <c r="E38" s="135"/>
      <c r="F38" s="135"/>
      <c r="G38" s="135"/>
      <c r="H38" s="135"/>
      <c r="I38" s="162"/>
      <c r="J38" s="162"/>
      <c r="K38" s="73"/>
      <c r="L38" s="280"/>
      <c r="M38" s="20"/>
      <c r="N38" s="2"/>
    </row>
    <row r="39" spans="2:14" ht="12" customHeight="1" outlineLevel="1" x14ac:dyDescent="0.3">
      <c r="B39" s="37"/>
      <c r="C39" s="28"/>
      <c r="D39" s="35" t="s">
        <v>50</v>
      </c>
      <c r="E39" s="36"/>
      <c r="F39" s="32" t="s">
        <v>51</v>
      </c>
      <c r="G39" s="32" t="s">
        <v>52</v>
      </c>
      <c r="H39" s="35" t="s">
        <v>53</v>
      </c>
      <c r="I39" s="112" t="s">
        <v>54</v>
      </c>
      <c r="J39" s="112" t="s">
        <v>55</v>
      </c>
      <c r="K39" s="32" t="s">
        <v>41</v>
      </c>
      <c r="L39" s="280"/>
      <c r="M39" s="20" t="s">
        <v>60</v>
      </c>
    </row>
    <row r="40" spans="2:14" ht="12" customHeight="1" outlineLevel="1" x14ac:dyDescent="0.3">
      <c r="B40" s="37"/>
      <c r="C40" s="28"/>
      <c r="D40" s="31" t="s">
        <v>128</v>
      </c>
      <c r="E40" s="30">
        <v>1</v>
      </c>
      <c r="F40" s="122"/>
      <c r="G40" s="122"/>
      <c r="H40" s="61"/>
      <c r="I40" s="123"/>
      <c r="J40" s="119"/>
      <c r="K40" s="123">
        <f>I40*J40</f>
        <v>0</v>
      </c>
      <c r="L40" s="283"/>
      <c r="M40" s="20"/>
    </row>
    <row r="41" spans="2:14" ht="12" customHeight="1" outlineLevel="1" x14ac:dyDescent="0.3">
      <c r="B41" s="37"/>
      <c r="C41" s="28"/>
      <c r="D41" s="117" t="s">
        <v>57</v>
      </c>
      <c r="E41" s="33">
        <f>E40+1</f>
        <v>2</v>
      </c>
      <c r="F41" s="122"/>
      <c r="G41" s="122"/>
      <c r="H41" s="61"/>
      <c r="I41" s="123"/>
      <c r="J41" s="122"/>
      <c r="K41" s="123">
        <f t="shared" ref="K41:K47" si="0">I41*J41</f>
        <v>0</v>
      </c>
      <c r="L41" s="283"/>
      <c r="M41" s="20"/>
    </row>
    <row r="42" spans="2:14" ht="12" customHeight="1" outlineLevel="1" x14ac:dyDescent="0.3">
      <c r="B42" s="37"/>
      <c r="C42" s="28"/>
      <c r="D42" s="117"/>
      <c r="E42" s="33">
        <f t="shared" ref="E42:E47" si="1">E41+1</f>
        <v>3</v>
      </c>
      <c r="F42" s="122"/>
      <c r="G42" s="122"/>
      <c r="H42" s="61"/>
      <c r="I42" s="123"/>
      <c r="J42" s="122"/>
      <c r="K42" s="123">
        <f t="shared" si="0"/>
        <v>0</v>
      </c>
      <c r="L42" s="283"/>
      <c r="M42" s="20"/>
    </row>
    <row r="43" spans="2:14" ht="12" customHeight="1" outlineLevel="1" x14ac:dyDescent="0.3">
      <c r="B43" s="37"/>
      <c r="C43" s="28"/>
      <c r="D43" s="117"/>
      <c r="E43" s="33">
        <f t="shared" si="1"/>
        <v>4</v>
      </c>
      <c r="F43" s="122"/>
      <c r="G43" s="122"/>
      <c r="H43" s="61"/>
      <c r="I43" s="123"/>
      <c r="J43" s="122"/>
      <c r="K43" s="123">
        <f t="shared" si="0"/>
        <v>0</v>
      </c>
      <c r="L43" s="283"/>
      <c r="M43" s="20"/>
    </row>
    <row r="44" spans="2:14" ht="12" customHeight="1" outlineLevel="1" x14ac:dyDescent="0.3">
      <c r="B44" s="37"/>
      <c r="C44" s="28"/>
      <c r="D44" s="117"/>
      <c r="E44" s="33">
        <f t="shared" si="1"/>
        <v>5</v>
      </c>
      <c r="F44" s="122"/>
      <c r="G44" s="122"/>
      <c r="H44" s="61"/>
      <c r="I44" s="123"/>
      <c r="J44" s="122"/>
      <c r="K44" s="123">
        <f t="shared" si="0"/>
        <v>0</v>
      </c>
      <c r="L44" s="283"/>
      <c r="M44" s="20"/>
    </row>
    <row r="45" spans="2:14" ht="12" customHeight="1" outlineLevel="1" x14ac:dyDescent="0.3">
      <c r="B45" s="37"/>
      <c r="C45" s="28"/>
      <c r="D45" s="34"/>
      <c r="E45" s="33">
        <f t="shared" si="1"/>
        <v>6</v>
      </c>
      <c r="F45" s="122"/>
      <c r="G45" s="122"/>
      <c r="H45" s="61"/>
      <c r="I45" s="123"/>
      <c r="J45" s="122"/>
      <c r="K45" s="123">
        <f t="shared" si="0"/>
        <v>0</v>
      </c>
      <c r="L45" s="283"/>
      <c r="M45" s="20"/>
    </row>
    <row r="46" spans="2:14" ht="12" customHeight="1" outlineLevel="1" x14ac:dyDescent="0.3">
      <c r="B46" s="37"/>
      <c r="C46" s="28"/>
      <c r="D46" s="34"/>
      <c r="E46" s="33">
        <f t="shared" si="1"/>
        <v>7</v>
      </c>
      <c r="F46" s="122"/>
      <c r="G46" s="122"/>
      <c r="H46" s="61"/>
      <c r="I46" s="123"/>
      <c r="J46" s="122"/>
      <c r="K46" s="123">
        <f t="shared" si="0"/>
        <v>0</v>
      </c>
      <c r="L46" s="283"/>
      <c r="M46" s="20"/>
    </row>
    <row r="47" spans="2:14" ht="12" customHeight="1" outlineLevel="1" x14ac:dyDescent="0.3">
      <c r="B47" s="37"/>
      <c r="C47" s="28"/>
      <c r="D47" s="34"/>
      <c r="E47" s="33">
        <f t="shared" si="1"/>
        <v>8</v>
      </c>
      <c r="F47" s="122"/>
      <c r="G47" s="122"/>
      <c r="H47" s="62"/>
      <c r="I47" s="123"/>
      <c r="J47" s="122"/>
      <c r="K47" s="123">
        <f t="shared" si="0"/>
        <v>0</v>
      </c>
      <c r="L47" s="283"/>
      <c r="M47" s="20"/>
    </row>
    <row r="48" spans="2:14" ht="12" customHeight="1" outlineLevel="1" x14ac:dyDescent="0.3">
      <c r="B48" s="37"/>
      <c r="C48" s="28"/>
      <c r="D48" s="28"/>
      <c r="F48" s="46"/>
      <c r="G48" s="46"/>
      <c r="H48" s="49"/>
      <c r="I48" s="56"/>
      <c r="J48" s="48" t="s">
        <v>45</v>
      </c>
      <c r="K48" s="123">
        <f>+SUM(K40:K47)</f>
        <v>0</v>
      </c>
      <c r="L48" s="283"/>
      <c r="M48" s="20"/>
    </row>
    <row r="49" spans="2:13" ht="12" customHeight="1" outlineLevel="1" x14ac:dyDescent="0.3">
      <c r="B49" s="37"/>
      <c r="C49" s="28"/>
      <c r="D49" s="31" t="s">
        <v>132</v>
      </c>
      <c r="E49" s="47">
        <v>1</v>
      </c>
      <c r="F49" s="122" t="s">
        <v>0</v>
      </c>
      <c r="G49" s="122"/>
      <c r="H49" s="62"/>
      <c r="I49" s="123"/>
      <c r="J49" s="122"/>
      <c r="K49" s="123">
        <f t="shared" ref="K49:K56" si="2">I49*J49</f>
        <v>0</v>
      </c>
      <c r="L49" s="283"/>
      <c r="M49" s="20"/>
    </row>
    <row r="50" spans="2:13" ht="12" customHeight="1" outlineLevel="1" x14ac:dyDescent="0.3">
      <c r="B50" s="37"/>
      <c r="C50" s="28"/>
      <c r="D50" s="34" t="s">
        <v>1</v>
      </c>
      <c r="E50" s="55">
        <f>E49+1</f>
        <v>2</v>
      </c>
      <c r="F50" s="119"/>
      <c r="G50" s="119"/>
      <c r="H50" s="63"/>
      <c r="I50" s="121"/>
      <c r="J50" s="119"/>
      <c r="K50" s="123">
        <f t="shared" si="2"/>
        <v>0</v>
      </c>
      <c r="L50" s="283"/>
      <c r="M50" s="20"/>
    </row>
    <row r="51" spans="2:13" ht="12" customHeight="1" outlineLevel="1" x14ac:dyDescent="0.3">
      <c r="B51" s="37"/>
      <c r="C51" s="28"/>
      <c r="D51" s="34"/>
      <c r="E51" s="55">
        <f t="shared" ref="E51:E56" si="3">E50+1</f>
        <v>3</v>
      </c>
      <c r="F51" s="119"/>
      <c r="G51" s="119"/>
      <c r="H51" s="63"/>
      <c r="I51" s="121"/>
      <c r="J51" s="119"/>
      <c r="K51" s="123">
        <f t="shared" si="2"/>
        <v>0</v>
      </c>
      <c r="L51" s="283"/>
      <c r="M51" s="20"/>
    </row>
    <row r="52" spans="2:13" ht="12" customHeight="1" outlineLevel="1" x14ac:dyDescent="0.3">
      <c r="B52" s="37"/>
      <c r="C52" s="28"/>
      <c r="D52" s="34"/>
      <c r="E52" s="55">
        <f t="shared" si="3"/>
        <v>4</v>
      </c>
      <c r="F52" s="119"/>
      <c r="G52" s="119"/>
      <c r="H52" s="63"/>
      <c r="I52" s="121"/>
      <c r="J52" s="119"/>
      <c r="K52" s="123">
        <f t="shared" si="2"/>
        <v>0</v>
      </c>
      <c r="L52" s="283"/>
      <c r="M52" s="20"/>
    </row>
    <row r="53" spans="2:13" ht="12" customHeight="1" outlineLevel="1" x14ac:dyDescent="0.3">
      <c r="B53" s="37"/>
      <c r="C53" s="28"/>
      <c r="D53" s="34"/>
      <c r="E53" s="55">
        <f t="shared" si="3"/>
        <v>5</v>
      </c>
      <c r="F53" s="119"/>
      <c r="G53" s="119"/>
      <c r="H53" s="63"/>
      <c r="I53" s="121"/>
      <c r="J53" s="119"/>
      <c r="K53" s="123">
        <f t="shared" si="2"/>
        <v>0</v>
      </c>
      <c r="L53" s="283"/>
      <c r="M53" s="20"/>
    </row>
    <row r="54" spans="2:13" ht="12" customHeight="1" outlineLevel="1" x14ac:dyDescent="0.3">
      <c r="B54" s="37"/>
      <c r="C54" s="28"/>
      <c r="D54" s="34"/>
      <c r="E54" s="55">
        <f t="shared" si="3"/>
        <v>6</v>
      </c>
      <c r="F54" s="119"/>
      <c r="G54" s="119"/>
      <c r="H54" s="63"/>
      <c r="I54" s="121"/>
      <c r="J54" s="119"/>
      <c r="K54" s="123">
        <f t="shared" si="2"/>
        <v>0</v>
      </c>
      <c r="L54" s="283"/>
      <c r="M54" s="20"/>
    </row>
    <row r="55" spans="2:13" ht="12" customHeight="1" outlineLevel="1" x14ac:dyDescent="0.3">
      <c r="B55" s="37"/>
      <c r="C55" s="28"/>
      <c r="D55" s="34"/>
      <c r="E55" s="55">
        <f t="shared" si="3"/>
        <v>7</v>
      </c>
      <c r="F55" s="119"/>
      <c r="G55" s="119"/>
      <c r="H55" s="63"/>
      <c r="I55" s="121"/>
      <c r="J55" s="119"/>
      <c r="K55" s="123">
        <f t="shared" si="2"/>
        <v>0</v>
      </c>
      <c r="L55" s="283"/>
      <c r="M55" s="20"/>
    </row>
    <row r="56" spans="2:13" ht="12" customHeight="1" outlineLevel="1" x14ac:dyDescent="0.3">
      <c r="B56" s="37"/>
      <c r="C56" s="28"/>
      <c r="D56" s="34"/>
      <c r="E56" s="55">
        <f t="shared" si="3"/>
        <v>8</v>
      </c>
      <c r="F56" s="119"/>
      <c r="G56" s="119"/>
      <c r="H56" s="63"/>
      <c r="I56" s="121"/>
      <c r="J56" s="119"/>
      <c r="K56" s="123">
        <f t="shared" si="2"/>
        <v>0</v>
      </c>
      <c r="L56" s="283"/>
      <c r="M56" s="20"/>
    </row>
    <row r="57" spans="2:13" ht="12" customHeight="1" outlineLevel="1" thickBot="1" x14ac:dyDescent="0.35">
      <c r="B57" s="37"/>
      <c r="C57" s="28"/>
      <c r="D57" s="29"/>
      <c r="E57" s="50"/>
      <c r="F57" s="51"/>
      <c r="G57" s="51"/>
      <c r="H57" s="52"/>
      <c r="I57" s="54"/>
      <c r="J57" s="48" t="s">
        <v>45</v>
      </c>
      <c r="K57" s="123">
        <f>+SUM(K49:K56)</f>
        <v>0</v>
      </c>
      <c r="L57" s="283"/>
      <c r="M57" s="20"/>
    </row>
    <row r="58" spans="2:13" ht="12.65" customHeight="1" outlineLevel="1" thickBot="1" x14ac:dyDescent="0.35">
      <c r="B58" s="37"/>
      <c r="C58" s="28"/>
      <c r="D58" s="118" t="s">
        <v>58</v>
      </c>
      <c r="E58" s="147"/>
      <c r="F58" s="147"/>
      <c r="G58" s="147"/>
      <c r="H58" s="147"/>
      <c r="I58" s="169" t="s">
        <v>59</v>
      </c>
      <c r="J58" s="161"/>
      <c r="K58" s="76">
        <f>+SUM(K57,K48)</f>
        <v>0</v>
      </c>
      <c r="L58" s="283"/>
      <c r="M58" s="20"/>
    </row>
    <row r="59" spans="2:13" ht="12" customHeight="1" outlineLevel="1" x14ac:dyDescent="0.3">
      <c r="B59" s="37"/>
      <c r="C59" s="28"/>
      <c r="D59" s="148"/>
      <c r="E59" s="148"/>
      <c r="F59" s="148"/>
      <c r="G59" s="148"/>
      <c r="H59" s="148"/>
      <c r="I59" s="162"/>
      <c r="J59" s="162"/>
      <c r="K59" s="74"/>
      <c r="L59" s="280"/>
      <c r="M59" s="20"/>
    </row>
    <row r="60" spans="2:13" ht="12" customHeight="1" outlineLevel="1" x14ac:dyDescent="0.3">
      <c r="B60" s="37"/>
      <c r="C60" s="28"/>
      <c r="D60" s="35" t="s">
        <v>8</v>
      </c>
      <c r="E60" s="36"/>
      <c r="F60" s="32" t="s">
        <v>67</v>
      </c>
      <c r="G60" s="32" t="s">
        <v>52</v>
      </c>
      <c r="H60" s="32" t="s">
        <v>68</v>
      </c>
      <c r="I60" s="112" t="s">
        <v>69</v>
      </c>
      <c r="J60" s="112" t="s">
        <v>55</v>
      </c>
      <c r="K60" s="32" t="s">
        <v>41</v>
      </c>
      <c r="L60" s="280"/>
      <c r="M60" s="311" t="s">
        <v>160</v>
      </c>
    </row>
    <row r="61" spans="2:13" ht="12" customHeight="1" outlineLevel="1" x14ac:dyDescent="0.3">
      <c r="B61" s="37"/>
      <c r="C61" s="28"/>
      <c r="D61" s="31" t="s">
        <v>87</v>
      </c>
      <c r="E61" s="30">
        <v>1</v>
      </c>
      <c r="F61" s="122"/>
      <c r="G61" s="122"/>
      <c r="H61" s="61"/>
      <c r="I61" s="123"/>
      <c r="J61" s="122"/>
      <c r="K61" s="123">
        <f t="shared" ref="K61:K68" si="4">I61*J61</f>
        <v>0</v>
      </c>
      <c r="L61" s="280"/>
      <c r="M61" s="20" t="s">
        <v>61</v>
      </c>
    </row>
    <row r="62" spans="2:13" ht="12" customHeight="1" outlineLevel="1" x14ac:dyDescent="0.3">
      <c r="B62" s="37"/>
      <c r="C62" s="28"/>
      <c r="D62" s="117" t="s">
        <v>71</v>
      </c>
      <c r="E62" s="30">
        <f>E61+1</f>
        <v>2</v>
      </c>
      <c r="F62" s="122"/>
      <c r="G62" s="122"/>
      <c r="H62" s="61"/>
      <c r="I62" s="123"/>
      <c r="J62" s="122"/>
      <c r="K62" s="123">
        <f t="shared" si="4"/>
        <v>0</v>
      </c>
      <c r="L62" s="283"/>
      <c r="M62" s="20" t="s">
        <v>145</v>
      </c>
    </row>
    <row r="63" spans="2:13" ht="12.65" customHeight="1" outlineLevel="1" x14ac:dyDescent="0.3">
      <c r="B63" s="37"/>
      <c r="C63" s="28"/>
      <c r="D63" s="180"/>
      <c r="E63" s="30">
        <v>3</v>
      </c>
      <c r="F63" s="122"/>
      <c r="G63" s="122"/>
      <c r="H63" s="61"/>
      <c r="I63" s="123"/>
      <c r="J63" s="122"/>
      <c r="K63" s="123">
        <f t="shared" si="4"/>
        <v>0</v>
      </c>
      <c r="L63" s="283"/>
      <c r="M63" s="20" t="s">
        <v>62</v>
      </c>
    </row>
    <row r="64" spans="2:13" ht="12" customHeight="1" outlineLevel="1" x14ac:dyDescent="0.3">
      <c r="B64" s="37"/>
      <c r="C64" s="28"/>
      <c r="D64" s="175"/>
      <c r="E64" s="30">
        <v>4</v>
      </c>
      <c r="F64" s="122"/>
      <c r="G64" s="122"/>
      <c r="H64" s="61"/>
      <c r="I64" s="123"/>
      <c r="J64" s="122"/>
      <c r="K64" s="123">
        <f t="shared" si="4"/>
        <v>0</v>
      </c>
      <c r="L64" s="283"/>
    </row>
    <row r="65" spans="2:13" ht="12" customHeight="1" outlineLevel="1" x14ac:dyDescent="0.3">
      <c r="B65" s="37"/>
      <c r="C65" s="28"/>
      <c r="D65" s="175"/>
      <c r="E65" s="30">
        <v>5</v>
      </c>
      <c r="F65" s="122"/>
      <c r="G65" s="122"/>
      <c r="H65" s="61"/>
      <c r="I65" s="123"/>
      <c r="J65" s="122"/>
      <c r="K65" s="123">
        <f t="shared" si="4"/>
        <v>0</v>
      </c>
      <c r="L65" s="283"/>
    </row>
    <row r="66" spans="2:13" ht="12" customHeight="1" outlineLevel="1" x14ac:dyDescent="0.3">
      <c r="B66" s="37"/>
      <c r="C66" s="28"/>
      <c r="D66" s="175"/>
      <c r="E66" s="30">
        <v>6</v>
      </c>
      <c r="F66" s="122"/>
      <c r="G66" s="122"/>
      <c r="H66" s="61"/>
      <c r="I66" s="123"/>
      <c r="J66" s="122"/>
      <c r="K66" s="123">
        <f t="shared" si="4"/>
        <v>0</v>
      </c>
      <c r="L66" s="283"/>
    </row>
    <row r="67" spans="2:13" ht="12" customHeight="1" outlineLevel="1" x14ac:dyDescent="0.3">
      <c r="B67" s="37"/>
      <c r="C67" s="28"/>
      <c r="D67" s="175"/>
      <c r="E67" s="30">
        <v>7</v>
      </c>
      <c r="F67" s="122"/>
      <c r="G67" s="122"/>
      <c r="H67" s="61"/>
      <c r="I67" s="123"/>
      <c r="J67" s="122"/>
      <c r="K67" s="123">
        <f t="shared" si="4"/>
        <v>0</v>
      </c>
      <c r="L67" s="283"/>
    </row>
    <row r="68" spans="2:13" ht="12" customHeight="1" outlineLevel="1" x14ac:dyDescent="0.3">
      <c r="B68" s="37"/>
      <c r="C68" s="28"/>
      <c r="D68" s="175"/>
      <c r="E68" s="30">
        <v>8</v>
      </c>
      <c r="F68" s="122"/>
      <c r="G68" s="122"/>
      <c r="H68" s="62"/>
      <c r="I68" s="123"/>
      <c r="J68" s="122"/>
      <c r="K68" s="123">
        <f t="shared" si="4"/>
        <v>0</v>
      </c>
      <c r="L68" s="283"/>
    </row>
    <row r="69" spans="2:13" ht="12" customHeight="1" outlineLevel="1" x14ac:dyDescent="0.3">
      <c r="B69" s="37"/>
      <c r="C69" s="28"/>
      <c r="D69" s="176"/>
      <c r="E69" s="57"/>
      <c r="F69" s="58"/>
      <c r="G69" s="58"/>
      <c r="H69" s="59"/>
      <c r="I69" s="53"/>
      <c r="J69" s="48" t="s">
        <v>45</v>
      </c>
      <c r="K69" s="123">
        <f>+SUM(K61:K68)</f>
        <v>0</v>
      </c>
      <c r="L69" s="283"/>
    </row>
    <row r="70" spans="2:13" ht="12" customHeight="1" outlineLevel="1" x14ac:dyDescent="0.3">
      <c r="B70" s="37"/>
      <c r="C70" s="28"/>
      <c r="D70" s="34" t="s">
        <v>88</v>
      </c>
      <c r="E70" s="33">
        <v>1</v>
      </c>
      <c r="F70" s="119"/>
      <c r="G70" s="119"/>
      <c r="H70" s="63"/>
      <c r="I70" s="121"/>
      <c r="J70" s="122"/>
      <c r="K70" s="123">
        <f t="shared" ref="K70:K77" si="5">I70*J70</f>
        <v>0</v>
      </c>
      <c r="L70" s="283"/>
      <c r="M70" s="311" t="s">
        <v>63</v>
      </c>
    </row>
    <row r="71" spans="2:13" ht="12" customHeight="1" outlineLevel="1" x14ac:dyDescent="0.3">
      <c r="B71" s="37"/>
      <c r="C71" s="28"/>
      <c r="D71" s="179" t="s">
        <v>73</v>
      </c>
      <c r="E71" s="30">
        <f>E70+1</f>
        <v>2</v>
      </c>
      <c r="F71" s="122"/>
      <c r="G71" s="122"/>
      <c r="H71" s="61"/>
      <c r="I71" s="123"/>
      <c r="J71" s="122"/>
      <c r="K71" s="123">
        <f t="shared" si="5"/>
        <v>0</v>
      </c>
      <c r="L71" s="283"/>
      <c r="M71" s="20" t="s">
        <v>64</v>
      </c>
    </row>
    <row r="72" spans="2:13" ht="12" customHeight="1" outlineLevel="1" x14ac:dyDescent="0.3">
      <c r="B72" s="37"/>
      <c r="C72" s="28"/>
      <c r="D72" s="179" t="s">
        <v>74</v>
      </c>
      <c r="E72" s="30">
        <f t="shared" ref="E72:E77" si="6">E71+1</f>
        <v>3</v>
      </c>
      <c r="F72" s="122"/>
      <c r="G72" s="122"/>
      <c r="H72" s="61"/>
      <c r="I72" s="123"/>
      <c r="J72" s="122"/>
      <c r="K72" s="123">
        <f t="shared" si="5"/>
        <v>0</v>
      </c>
      <c r="L72" s="283"/>
      <c r="M72" s="20" t="s">
        <v>65</v>
      </c>
    </row>
    <row r="73" spans="2:13" ht="13" customHeight="1" outlineLevel="1" x14ac:dyDescent="0.3">
      <c r="B73" s="37"/>
      <c r="C73" s="28"/>
      <c r="D73" s="149"/>
      <c r="E73" s="30">
        <f t="shared" si="6"/>
        <v>4</v>
      </c>
      <c r="F73" s="122"/>
      <c r="G73" s="122"/>
      <c r="H73" s="61"/>
      <c r="I73" s="123"/>
      <c r="J73" s="122"/>
      <c r="K73" s="123">
        <f t="shared" si="5"/>
        <v>0</v>
      </c>
      <c r="L73" s="283"/>
      <c r="M73" s="20" t="s">
        <v>66</v>
      </c>
    </row>
    <row r="74" spans="2:13" ht="12" customHeight="1" outlineLevel="1" x14ac:dyDescent="0.3">
      <c r="B74" s="37"/>
      <c r="C74" s="28"/>
      <c r="D74" s="149"/>
      <c r="E74" s="30">
        <f t="shared" si="6"/>
        <v>5</v>
      </c>
      <c r="F74" s="122"/>
      <c r="G74" s="122"/>
      <c r="H74" s="61"/>
      <c r="I74" s="123"/>
      <c r="J74" s="122"/>
      <c r="K74" s="123">
        <f t="shared" si="5"/>
        <v>0</v>
      </c>
      <c r="L74" s="283"/>
      <c r="M74" s="20"/>
    </row>
    <row r="75" spans="2:13" ht="12" customHeight="1" outlineLevel="1" x14ac:dyDescent="0.3">
      <c r="B75" s="37"/>
      <c r="C75" s="28"/>
      <c r="D75" s="149"/>
      <c r="E75" s="30">
        <f t="shared" si="6"/>
        <v>6</v>
      </c>
      <c r="F75" s="122"/>
      <c r="G75" s="122"/>
      <c r="H75" s="61"/>
      <c r="I75" s="123"/>
      <c r="J75" s="122"/>
      <c r="K75" s="123">
        <f t="shared" si="5"/>
        <v>0</v>
      </c>
      <c r="L75" s="283"/>
      <c r="M75" s="20"/>
    </row>
    <row r="76" spans="2:13" ht="12" customHeight="1" outlineLevel="1" x14ac:dyDescent="0.3">
      <c r="B76" s="37"/>
      <c r="C76" s="28"/>
      <c r="D76" s="149"/>
      <c r="E76" s="30">
        <f t="shared" si="6"/>
        <v>7</v>
      </c>
      <c r="F76" s="122"/>
      <c r="G76" s="122"/>
      <c r="H76" s="61"/>
      <c r="I76" s="123"/>
      <c r="J76" s="122"/>
      <c r="K76" s="123">
        <f t="shared" si="5"/>
        <v>0</v>
      </c>
      <c r="L76" s="283"/>
      <c r="M76" s="20"/>
    </row>
    <row r="77" spans="2:13" ht="12" customHeight="1" outlineLevel="1" x14ac:dyDescent="0.3">
      <c r="B77" s="37"/>
      <c r="C77" s="28"/>
      <c r="D77" s="149"/>
      <c r="E77" s="30">
        <f t="shared" si="6"/>
        <v>8</v>
      </c>
      <c r="F77" s="122"/>
      <c r="G77" s="122"/>
      <c r="H77" s="61"/>
      <c r="I77" s="123"/>
      <c r="J77" s="122"/>
      <c r="K77" s="123">
        <f t="shared" si="5"/>
        <v>0</v>
      </c>
      <c r="L77" s="283"/>
      <c r="M77" s="20"/>
    </row>
    <row r="78" spans="2:13" ht="12" customHeight="1" outlineLevel="1" thickBot="1" x14ac:dyDescent="0.35">
      <c r="B78" s="37"/>
      <c r="C78" s="28"/>
      <c r="D78" s="178"/>
      <c r="E78" s="50"/>
      <c r="F78" s="51"/>
      <c r="G78" s="51"/>
      <c r="H78" s="60"/>
      <c r="I78" s="54"/>
      <c r="J78" s="48" t="s">
        <v>45</v>
      </c>
      <c r="K78" s="123">
        <f>+SUM(K70:K77)</f>
        <v>0</v>
      </c>
      <c r="L78" s="283"/>
      <c r="M78" s="20"/>
    </row>
    <row r="79" spans="2:13" ht="12" customHeight="1" outlineLevel="1" thickBot="1" x14ac:dyDescent="0.35">
      <c r="B79" s="37"/>
      <c r="C79" s="28"/>
      <c r="D79" s="134" t="s">
        <v>75</v>
      </c>
      <c r="E79" s="113"/>
      <c r="F79" s="113"/>
      <c r="G79" s="113"/>
      <c r="H79" s="113"/>
      <c r="I79" s="116" t="s">
        <v>76</v>
      </c>
      <c r="K79" s="76">
        <f>+SUM(K78,K69)</f>
        <v>0</v>
      </c>
      <c r="L79" s="283"/>
      <c r="M79" s="20"/>
    </row>
    <row r="80" spans="2:13" ht="12" customHeight="1" outlineLevel="1" x14ac:dyDescent="0.3">
      <c r="B80" s="37"/>
      <c r="C80" s="28"/>
      <c r="D80" s="134" t="s">
        <v>83</v>
      </c>
      <c r="E80" s="150"/>
      <c r="F80" s="150"/>
      <c r="G80" s="150"/>
      <c r="H80" s="150"/>
      <c r="I80" s="150"/>
      <c r="K80" s="73"/>
      <c r="L80" s="283"/>
      <c r="M80" s="20"/>
    </row>
    <row r="81" spans="2:13" ht="12" customHeight="1" outlineLevel="1" x14ac:dyDescent="0.3">
      <c r="B81" s="37"/>
      <c r="C81" s="28"/>
      <c r="D81" s="134" t="s">
        <v>146</v>
      </c>
      <c r="E81" s="150"/>
      <c r="F81" s="150"/>
      <c r="G81" s="150"/>
      <c r="H81" s="150"/>
      <c r="I81" s="150"/>
      <c r="K81" s="73"/>
      <c r="L81" s="283"/>
      <c r="M81" s="20"/>
    </row>
    <row r="82" spans="2:13" ht="12" customHeight="1" outlineLevel="1" x14ac:dyDescent="0.3">
      <c r="B82" s="37"/>
      <c r="C82" s="28"/>
      <c r="E82" s="151"/>
      <c r="F82" s="151"/>
      <c r="G82" s="151"/>
      <c r="H82" s="151"/>
      <c r="I82" s="151"/>
      <c r="K82" s="73"/>
      <c r="L82" s="283"/>
      <c r="M82" s="20"/>
    </row>
    <row r="83" spans="2:13" ht="12" customHeight="1" outlineLevel="1" x14ac:dyDescent="0.3">
      <c r="B83" s="37"/>
      <c r="C83" s="28"/>
      <c r="D83" s="35" t="s">
        <v>77</v>
      </c>
      <c r="E83" s="36"/>
      <c r="F83" s="35" t="s">
        <v>78</v>
      </c>
      <c r="G83" s="156"/>
      <c r="H83" s="157"/>
      <c r="I83" s="112" t="s">
        <v>54</v>
      </c>
      <c r="J83" s="112" t="s">
        <v>55</v>
      </c>
      <c r="K83" s="32" t="s">
        <v>41</v>
      </c>
      <c r="L83" s="283"/>
      <c r="M83" s="311" t="s">
        <v>147</v>
      </c>
    </row>
    <row r="84" spans="2:13" ht="12.65" customHeight="1" outlineLevel="1" x14ac:dyDescent="0.3">
      <c r="B84" s="37"/>
      <c r="C84" s="28"/>
      <c r="D84" s="115"/>
      <c r="E84" s="57">
        <v>1</v>
      </c>
      <c r="F84" s="124"/>
      <c r="G84" s="125"/>
      <c r="H84" s="86"/>
      <c r="I84" s="126"/>
      <c r="J84" s="122"/>
      <c r="K84" s="123">
        <f t="shared" ref="K84:K91" si="7">I84*J84</f>
        <v>0</v>
      </c>
      <c r="L84" s="283"/>
      <c r="M84" s="20"/>
    </row>
    <row r="85" spans="2:13" ht="12" customHeight="1" outlineLevel="1" x14ac:dyDescent="0.3">
      <c r="B85" s="37"/>
      <c r="C85" s="28"/>
      <c r="D85" s="160"/>
      <c r="E85" s="47">
        <f>E84+1</f>
        <v>2</v>
      </c>
      <c r="F85" s="124"/>
      <c r="G85" s="125"/>
      <c r="H85" s="86"/>
      <c r="I85" s="123"/>
      <c r="J85" s="122"/>
      <c r="K85" s="123">
        <f t="shared" si="7"/>
        <v>0</v>
      </c>
      <c r="L85" s="283"/>
      <c r="M85" s="20"/>
    </row>
    <row r="86" spans="2:13" ht="12" customHeight="1" outlineLevel="1" x14ac:dyDescent="0.3">
      <c r="B86" s="37"/>
      <c r="C86" s="28"/>
      <c r="D86" s="160"/>
      <c r="E86" s="47">
        <v>3</v>
      </c>
      <c r="F86" s="124"/>
      <c r="G86" s="125"/>
      <c r="H86" s="86"/>
      <c r="I86" s="123"/>
      <c r="J86" s="122"/>
      <c r="K86" s="123">
        <f t="shared" si="7"/>
        <v>0</v>
      </c>
      <c r="L86" s="283"/>
      <c r="M86" s="20"/>
    </row>
    <row r="87" spans="2:13" ht="12" customHeight="1" outlineLevel="1" x14ac:dyDescent="0.3">
      <c r="B87" s="37"/>
      <c r="C87" s="28"/>
      <c r="D87" s="160"/>
      <c r="E87" s="47">
        <v>4</v>
      </c>
      <c r="F87" s="124"/>
      <c r="G87" s="125"/>
      <c r="H87" s="86"/>
      <c r="I87" s="123"/>
      <c r="J87" s="122"/>
      <c r="K87" s="123">
        <f t="shared" si="7"/>
        <v>0</v>
      </c>
      <c r="L87" s="283"/>
      <c r="M87" s="20"/>
    </row>
    <row r="88" spans="2:13" ht="12" customHeight="1" outlineLevel="1" x14ac:dyDescent="0.3">
      <c r="B88" s="37"/>
      <c r="C88" s="28"/>
      <c r="D88" s="146"/>
      <c r="E88" s="47">
        <v>5</v>
      </c>
      <c r="F88" s="124"/>
      <c r="G88" s="125"/>
      <c r="H88" s="86"/>
      <c r="I88" s="123"/>
      <c r="J88" s="122"/>
      <c r="K88" s="123">
        <f t="shared" si="7"/>
        <v>0</v>
      </c>
      <c r="L88" s="283"/>
      <c r="M88" s="20"/>
    </row>
    <row r="89" spans="2:13" ht="12" customHeight="1" outlineLevel="1" x14ac:dyDescent="0.3">
      <c r="B89" s="37"/>
      <c r="C89" s="28"/>
      <c r="D89" s="146"/>
      <c r="E89" s="47">
        <v>6</v>
      </c>
      <c r="F89" s="124"/>
      <c r="G89" s="125"/>
      <c r="H89" s="86"/>
      <c r="I89" s="123"/>
      <c r="J89" s="122"/>
      <c r="K89" s="123">
        <f t="shared" si="7"/>
        <v>0</v>
      </c>
      <c r="L89" s="283"/>
      <c r="M89" s="20"/>
    </row>
    <row r="90" spans="2:13" ht="12" customHeight="1" outlineLevel="1" x14ac:dyDescent="0.3">
      <c r="B90" s="37"/>
      <c r="C90" s="28"/>
      <c r="D90" s="85"/>
      <c r="E90" s="47">
        <v>7</v>
      </c>
      <c r="F90" s="124"/>
      <c r="G90" s="125"/>
      <c r="H90" s="86"/>
      <c r="I90" s="123"/>
      <c r="J90" s="122"/>
      <c r="K90" s="123">
        <f t="shared" si="7"/>
        <v>0</v>
      </c>
      <c r="L90" s="283"/>
      <c r="M90" s="20"/>
    </row>
    <row r="91" spans="2:13" ht="12" customHeight="1" outlineLevel="1" thickBot="1" x14ac:dyDescent="0.35">
      <c r="B91" s="37"/>
      <c r="C91" s="28"/>
      <c r="D91" s="33"/>
      <c r="E91" s="47">
        <v>8</v>
      </c>
      <c r="F91" s="124"/>
      <c r="G91" s="125"/>
      <c r="H91" s="86"/>
      <c r="I91" s="123"/>
      <c r="J91" s="122"/>
      <c r="K91" s="123">
        <f t="shared" si="7"/>
        <v>0</v>
      </c>
      <c r="L91" s="283"/>
      <c r="M91" s="20"/>
    </row>
    <row r="92" spans="2:13" ht="12" customHeight="1" outlineLevel="1" thickBot="1" x14ac:dyDescent="0.35">
      <c r="B92" s="37"/>
      <c r="C92" s="28"/>
      <c r="D92" s="118" t="s">
        <v>84</v>
      </c>
      <c r="F92" s="46"/>
      <c r="G92" s="46"/>
      <c r="H92" s="81"/>
      <c r="I92" s="169" t="s">
        <v>79</v>
      </c>
      <c r="J92" s="161"/>
      <c r="K92" s="76">
        <f>+SUM(K84:K91)</f>
        <v>0</v>
      </c>
      <c r="L92" s="283"/>
      <c r="M92" s="20"/>
    </row>
    <row r="93" spans="2:13" ht="12" customHeight="1" outlineLevel="1" x14ac:dyDescent="0.3">
      <c r="B93" s="37"/>
      <c r="C93" s="28"/>
      <c r="D93" s="83"/>
      <c r="F93" s="46"/>
      <c r="G93" s="46"/>
      <c r="H93" s="81"/>
      <c r="I93" s="164"/>
      <c r="J93" s="164"/>
      <c r="K93" s="77"/>
      <c r="L93" s="283"/>
      <c r="M93" s="20"/>
    </row>
    <row r="94" spans="2:13" ht="12" customHeight="1" outlineLevel="1" thickBot="1" x14ac:dyDescent="0.35">
      <c r="B94" s="37"/>
      <c r="C94" s="78"/>
      <c r="D94" s="79"/>
      <c r="E94" s="79"/>
      <c r="F94" s="79"/>
      <c r="G94" s="79"/>
      <c r="H94" s="79"/>
      <c r="I94" s="80"/>
      <c r="J94" s="79"/>
      <c r="K94" s="84"/>
      <c r="L94" s="283"/>
      <c r="M94" s="20"/>
    </row>
    <row r="95" spans="2:13" s="7" customFormat="1" ht="13.5" thickTop="1" x14ac:dyDescent="0.3">
      <c r="B95" s="3"/>
      <c r="C95" s="15"/>
      <c r="D95" s="17" t="s">
        <v>89</v>
      </c>
      <c r="E95" s="4"/>
      <c r="F95" s="4"/>
      <c r="G95" s="4"/>
      <c r="H95" s="4"/>
      <c r="I95" s="4"/>
      <c r="J95" s="4"/>
      <c r="K95" s="5">
        <f>+SUM(K37,K58,K79,K92)</f>
        <v>0</v>
      </c>
      <c r="L95" s="12"/>
      <c r="M95" s="21"/>
    </row>
    <row r="96" spans="2:13" x14ac:dyDescent="0.3">
      <c r="B96" s="37"/>
      <c r="C96" s="19"/>
      <c r="D96" s="8"/>
      <c r="E96" s="8"/>
      <c r="F96" s="8"/>
      <c r="G96" s="8"/>
      <c r="H96" s="8"/>
      <c r="I96" s="8"/>
      <c r="J96" s="8"/>
      <c r="K96" s="6"/>
      <c r="L96" s="283"/>
      <c r="M96" s="20"/>
    </row>
    <row r="97" spans="2:13" ht="15.5" x14ac:dyDescent="0.35">
      <c r="B97" s="37"/>
      <c r="C97" s="72" t="s">
        <v>143</v>
      </c>
      <c r="D97" s="66"/>
      <c r="E97" s="67"/>
      <c r="F97" s="68"/>
      <c r="G97" s="68"/>
      <c r="H97" s="68"/>
      <c r="I97" s="68"/>
      <c r="J97" s="68"/>
      <c r="K97" s="69"/>
      <c r="L97" s="283"/>
      <c r="M97" s="20"/>
    </row>
    <row r="98" spans="2:13" ht="12" customHeight="1" outlineLevel="1" x14ac:dyDescent="0.3">
      <c r="B98" s="37"/>
      <c r="C98" s="75"/>
      <c r="D98" s="70" t="s">
        <v>35</v>
      </c>
      <c r="E98" s="71"/>
      <c r="F98" s="64" t="s">
        <v>36</v>
      </c>
      <c r="G98" s="64" t="s">
        <v>37</v>
      </c>
      <c r="H98" s="64" t="s">
        <v>38</v>
      </c>
      <c r="I98" s="64" t="s">
        <v>39</v>
      </c>
      <c r="J98" s="64" t="s">
        <v>40</v>
      </c>
      <c r="K98" s="64" t="s">
        <v>41</v>
      </c>
      <c r="L98" s="283"/>
      <c r="M98" s="311" t="s">
        <v>47</v>
      </c>
    </row>
    <row r="99" spans="2:13" ht="12" customHeight="1" outlineLevel="1" x14ac:dyDescent="0.3">
      <c r="B99" s="37"/>
      <c r="C99" s="28"/>
      <c r="D99" s="34" t="s">
        <v>122</v>
      </c>
      <c r="E99" s="33">
        <v>1</v>
      </c>
      <c r="F99" s="119"/>
      <c r="G99" s="119"/>
      <c r="H99" s="120"/>
      <c r="I99" s="120"/>
      <c r="J99" s="120"/>
      <c r="K99" s="123">
        <v>0</v>
      </c>
      <c r="L99" s="283"/>
      <c r="M99" s="20" t="s">
        <v>48</v>
      </c>
    </row>
    <row r="100" spans="2:13" ht="12.65" customHeight="1" outlineLevel="1" x14ac:dyDescent="0.3">
      <c r="B100" s="37"/>
      <c r="C100" s="28"/>
      <c r="D100" s="173"/>
      <c r="E100" s="30">
        <f>E99+1</f>
        <v>2</v>
      </c>
      <c r="F100" s="122"/>
      <c r="G100" s="122"/>
      <c r="H100" s="62"/>
      <c r="I100" s="62"/>
      <c r="J100" s="62"/>
      <c r="K100" s="123">
        <v>0</v>
      </c>
      <c r="L100" s="283"/>
    </row>
    <row r="101" spans="2:13" ht="12" customHeight="1" outlineLevel="1" x14ac:dyDescent="0.3">
      <c r="B101" s="37"/>
      <c r="C101" s="28"/>
      <c r="D101" s="173"/>
      <c r="E101" s="30">
        <f t="shared" ref="E101:E106" si="8">E100+1</f>
        <v>3</v>
      </c>
      <c r="F101" s="122"/>
      <c r="G101" s="122"/>
      <c r="H101" s="62"/>
      <c r="I101" s="62"/>
      <c r="J101" s="62"/>
      <c r="K101" s="123">
        <v>0</v>
      </c>
      <c r="L101" s="283"/>
    </row>
    <row r="102" spans="2:13" ht="12" customHeight="1" outlineLevel="1" x14ac:dyDescent="0.3">
      <c r="B102" s="37"/>
      <c r="C102" s="28"/>
      <c r="D102" s="173"/>
      <c r="E102" s="30">
        <f t="shared" si="8"/>
        <v>4</v>
      </c>
      <c r="F102" s="122"/>
      <c r="G102" s="122"/>
      <c r="H102" s="62"/>
      <c r="I102" s="62"/>
      <c r="J102" s="62"/>
      <c r="K102" s="123">
        <v>0</v>
      </c>
      <c r="L102" s="283"/>
    </row>
    <row r="103" spans="2:13" ht="12" customHeight="1" outlineLevel="1" x14ac:dyDescent="0.3">
      <c r="B103" s="37"/>
      <c r="C103" s="28"/>
      <c r="D103" s="173"/>
      <c r="E103" s="30">
        <f t="shared" si="8"/>
        <v>5</v>
      </c>
      <c r="F103" s="122"/>
      <c r="G103" s="122"/>
      <c r="H103" s="62"/>
      <c r="I103" s="62"/>
      <c r="J103" s="62"/>
      <c r="K103" s="123">
        <v>0</v>
      </c>
      <c r="L103" s="283"/>
    </row>
    <row r="104" spans="2:13" ht="12" customHeight="1" outlineLevel="1" x14ac:dyDescent="0.3">
      <c r="B104" s="37"/>
      <c r="C104" s="28"/>
      <c r="D104" s="154"/>
      <c r="E104" s="30">
        <f t="shared" si="8"/>
        <v>6</v>
      </c>
      <c r="F104" s="122"/>
      <c r="G104" s="122"/>
      <c r="H104" s="62"/>
      <c r="I104" s="62"/>
      <c r="J104" s="62"/>
      <c r="K104" s="123">
        <v>0</v>
      </c>
      <c r="L104" s="283"/>
    </row>
    <row r="105" spans="2:13" ht="12" customHeight="1" outlineLevel="1" x14ac:dyDescent="0.3">
      <c r="B105" s="37"/>
      <c r="C105" s="28"/>
      <c r="D105" s="34"/>
      <c r="E105" s="30">
        <f t="shared" si="8"/>
        <v>7</v>
      </c>
      <c r="F105" s="122"/>
      <c r="G105" s="122"/>
      <c r="H105" s="62"/>
      <c r="I105" s="62"/>
      <c r="J105" s="62"/>
      <c r="K105" s="123">
        <v>0</v>
      </c>
      <c r="L105" s="283"/>
    </row>
    <row r="106" spans="2:13" ht="12" customHeight="1" outlineLevel="1" x14ac:dyDescent="0.3">
      <c r="B106" s="37"/>
      <c r="C106" s="28"/>
      <c r="D106" s="34"/>
      <c r="E106" s="30">
        <f t="shared" si="8"/>
        <v>8</v>
      </c>
      <c r="F106" s="122"/>
      <c r="G106" s="122"/>
      <c r="H106" s="62"/>
      <c r="I106" s="62"/>
      <c r="J106" s="62"/>
      <c r="K106" s="123">
        <v>0</v>
      </c>
      <c r="L106" s="283"/>
    </row>
    <row r="107" spans="2:13" ht="12" customHeight="1" outlineLevel="1" x14ac:dyDescent="0.3">
      <c r="B107" s="37"/>
      <c r="C107" s="28"/>
      <c r="D107" s="28"/>
      <c r="F107" s="46"/>
      <c r="G107" s="46"/>
      <c r="H107" s="49"/>
      <c r="I107" s="49"/>
      <c r="J107" s="48" t="s">
        <v>45</v>
      </c>
      <c r="K107" s="123">
        <f>+SUM(K99:K106)</f>
        <v>0</v>
      </c>
      <c r="L107" s="283"/>
    </row>
    <row r="108" spans="2:13" ht="12" customHeight="1" outlineLevel="1" x14ac:dyDescent="0.3">
      <c r="B108" s="37"/>
      <c r="C108" s="28"/>
      <c r="D108" s="115" t="s">
        <v>126</v>
      </c>
      <c r="E108" s="30">
        <v>1</v>
      </c>
      <c r="F108" s="122"/>
      <c r="G108" s="122"/>
      <c r="H108" s="62"/>
      <c r="I108" s="62"/>
      <c r="J108" s="120"/>
      <c r="K108" s="123">
        <v>0</v>
      </c>
      <c r="L108" s="283"/>
      <c r="M108" s="311" t="s">
        <v>158</v>
      </c>
    </row>
    <row r="109" spans="2:13" ht="12.65" customHeight="1" outlineLevel="1" x14ac:dyDescent="0.3">
      <c r="B109" s="37"/>
      <c r="C109" s="28"/>
      <c r="D109" s="167" t="s">
        <v>44</v>
      </c>
      <c r="E109" s="30">
        <f t="shared" ref="E109:E115" si="9">E108+1</f>
        <v>2</v>
      </c>
      <c r="F109" s="122"/>
      <c r="G109" s="122"/>
      <c r="H109" s="62"/>
      <c r="I109" s="62"/>
      <c r="J109" s="62"/>
      <c r="K109" s="123">
        <v>0</v>
      </c>
      <c r="L109" s="283"/>
      <c r="M109" s="20"/>
    </row>
    <row r="110" spans="2:13" ht="12" customHeight="1" outlineLevel="1" x14ac:dyDescent="0.3">
      <c r="B110" s="37"/>
      <c r="C110" s="28"/>
      <c r="D110" s="167"/>
      <c r="E110" s="30">
        <f t="shared" si="9"/>
        <v>3</v>
      </c>
      <c r="F110" s="122"/>
      <c r="G110" s="122"/>
      <c r="H110" s="62"/>
      <c r="I110" s="62"/>
      <c r="J110" s="62"/>
      <c r="K110" s="123">
        <v>0</v>
      </c>
      <c r="L110" s="283"/>
      <c r="M110" s="20"/>
    </row>
    <row r="111" spans="2:13" ht="12" customHeight="1" outlineLevel="1" x14ac:dyDescent="0.3">
      <c r="B111" s="37"/>
      <c r="C111" s="28"/>
      <c r="D111" s="167"/>
      <c r="E111" s="30">
        <f t="shared" si="9"/>
        <v>4</v>
      </c>
      <c r="F111" s="122"/>
      <c r="G111" s="122"/>
      <c r="H111" s="62"/>
      <c r="I111" s="62"/>
      <c r="J111" s="62"/>
      <c r="K111" s="123">
        <v>0</v>
      </c>
      <c r="L111" s="283"/>
      <c r="M111" s="20"/>
    </row>
    <row r="112" spans="2:13" ht="12" customHeight="1" outlineLevel="1" x14ac:dyDescent="0.3">
      <c r="B112" s="37"/>
      <c r="C112" s="28"/>
      <c r="D112" s="167"/>
      <c r="E112" s="30">
        <f t="shared" si="9"/>
        <v>5</v>
      </c>
      <c r="F112" s="122"/>
      <c r="G112" s="122"/>
      <c r="H112" s="62"/>
      <c r="I112" s="62"/>
      <c r="J112" s="62"/>
      <c r="K112" s="123">
        <v>0</v>
      </c>
      <c r="L112" s="283"/>
      <c r="M112" s="20"/>
    </row>
    <row r="113" spans="2:13" ht="12" customHeight="1" outlineLevel="1" x14ac:dyDescent="0.3">
      <c r="B113" s="37"/>
      <c r="C113" s="28"/>
      <c r="D113" s="167"/>
      <c r="E113" s="30">
        <f t="shared" si="9"/>
        <v>6</v>
      </c>
      <c r="F113" s="122"/>
      <c r="G113" s="122"/>
      <c r="H113" s="62"/>
      <c r="I113" s="62"/>
      <c r="J113" s="62"/>
      <c r="K113" s="123">
        <v>0</v>
      </c>
      <c r="L113" s="283"/>
      <c r="M113" s="20"/>
    </row>
    <row r="114" spans="2:13" ht="12" customHeight="1" outlineLevel="1" x14ac:dyDescent="0.3">
      <c r="B114" s="37"/>
      <c r="C114" s="28"/>
      <c r="D114" s="167"/>
      <c r="E114" s="30">
        <f t="shared" si="9"/>
        <v>7</v>
      </c>
      <c r="F114" s="122"/>
      <c r="G114" s="122"/>
      <c r="H114" s="62"/>
      <c r="I114" s="62"/>
      <c r="J114" s="62"/>
      <c r="K114" s="123">
        <v>0</v>
      </c>
      <c r="L114" s="283"/>
      <c r="M114" s="20"/>
    </row>
    <row r="115" spans="2:13" ht="12" customHeight="1" outlineLevel="1" x14ac:dyDescent="0.3">
      <c r="B115" s="37"/>
      <c r="C115" s="28"/>
      <c r="D115" s="130"/>
      <c r="E115" s="30">
        <f t="shared" si="9"/>
        <v>8</v>
      </c>
      <c r="F115" s="122"/>
      <c r="G115" s="122"/>
      <c r="H115" s="62"/>
      <c r="I115" s="62"/>
      <c r="J115" s="62"/>
      <c r="K115" s="123">
        <v>0</v>
      </c>
      <c r="L115" s="283"/>
      <c r="M115" s="20"/>
    </row>
    <row r="116" spans="2:13" ht="12" customHeight="1" outlineLevel="1" thickBot="1" x14ac:dyDescent="0.35">
      <c r="B116" s="37"/>
      <c r="C116" s="28"/>
      <c r="D116" s="29"/>
      <c r="E116" s="50"/>
      <c r="F116" s="51"/>
      <c r="G116" s="93"/>
      <c r="H116" s="52"/>
      <c r="I116" s="108"/>
      <c r="J116" s="48" t="s">
        <v>45</v>
      </c>
      <c r="K116" s="123">
        <f>+SUM(K108:K115)</f>
        <v>0</v>
      </c>
      <c r="L116" s="283"/>
      <c r="M116" s="20"/>
    </row>
    <row r="117" spans="2:13" ht="12" customHeight="1" outlineLevel="1" thickBot="1" x14ac:dyDescent="0.35">
      <c r="B117" s="37"/>
      <c r="C117" s="28"/>
      <c r="D117" s="118" t="s">
        <v>49</v>
      </c>
      <c r="E117" s="118"/>
      <c r="F117" s="118"/>
      <c r="G117" s="118"/>
      <c r="H117" s="118"/>
      <c r="I117" s="161" t="s">
        <v>46</v>
      </c>
      <c r="J117" s="161"/>
      <c r="K117" s="76">
        <f>+SUM(K116,K107)</f>
        <v>0</v>
      </c>
      <c r="L117" s="283"/>
      <c r="M117" s="20"/>
    </row>
    <row r="118" spans="2:13" ht="12" customHeight="1" outlineLevel="1" x14ac:dyDescent="0.3">
      <c r="B118" s="37"/>
      <c r="C118" s="28"/>
      <c r="D118" s="135"/>
      <c r="E118" s="135"/>
      <c r="F118" s="135"/>
      <c r="G118" s="135"/>
      <c r="H118" s="135"/>
      <c r="I118" s="162"/>
      <c r="J118" s="162"/>
      <c r="K118" s="73"/>
      <c r="L118" s="283"/>
      <c r="M118" s="20"/>
    </row>
    <row r="119" spans="2:13" ht="12" customHeight="1" outlineLevel="1" x14ac:dyDescent="0.3">
      <c r="B119" s="37"/>
      <c r="C119" s="28"/>
      <c r="D119" s="35" t="s">
        <v>50</v>
      </c>
      <c r="E119" s="36"/>
      <c r="F119" s="32" t="s">
        <v>51</v>
      </c>
      <c r="G119" s="32" t="s">
        <v>52</v>
      </c>
      <c r="H119" s="35" t="s">
        <v>53</v>
      </c>
      <c r="I119" s="112" t="s">
        <v>54</v>
      </c>
      <c r="J119" s="112" t="s">
        <v>55</v>
      </c>
      <c r="K119" s="32" t="s">
        <v>41</v>
      </c>
      <c r="L119" s="283"/>
      <c r="M119" s="20" t="s">
        <v>60</v>
      </c>
    </row>
    <row r="120" spans="2:13" ht="12" customHeight="1" outlineLevel="1" x14ac:dyDescent="0.3">
      <c r="B120" s="37"/>
      <c r="C120" s="28"/>
      <c r="D120" s="31" t="s">
        <v>130</v>
      </c>
      <c r="E120" s="30">
        <v>1</v>
      </c>
      <c r="F120" s="122"/>
      <c r="G120" s="122"/>
      <c r="H120" s="61"/>
      <c r="I120" s="123"/>
      <c r="J120" s="119"/>
      <c r="K120" s="123">
        <f t="shared" ref="K120:K127" si="10">I120*J120</f>
        <v>0</v>
      </c>
      <c r="L120" s="283"/>
      <c r="M120" s="20"/>
    </row>
    <row r="121" spans="2:13" ht="12" customHeight="1" outlineLevel="1" x14ac:dyDescent="0.3">
      <c r="B121" s="37"/>
      <c r="C121" s="28"/>
      <c r="D121" s="117" t="s">
        <v>57</v>
      </c>
      <c r="E121" s="33">
        <f>E120+1</f>
        <v>2</v>
      </c>
      <c r="F121" s="122"/>
      <c r="G121" s="122"/>
      <c r="H121" s="61"/>
      <c r="I121" s="123"/>
      <c r="J121" s="122"/>
      <c r="K121" s="123">
        <f t="shared" si="10"/>
        <v>0</v>
      </c>
      <c r="L121" s="283"/>
      <c r="M121" s="20"/>
    </row>
    <row r="122" spans="2:13" ht="12" customHeight="1" outlineLevel="1" x14ac:dyDescent="0.3">
      <c r="B122" s="37"/>
      <c r="C122" s="28"/>
      <c r="D122" s="117"/>
      <c r="E122" s="33">
        <f t="shared" ref="E122:E127" si="11">E121+1</f>
        <v>3</v>
      </c>
      <c r="F122" s="122"/>
      <c r="G122" s="122"/>
      <c r="H122" s="61"/>
      <c r="I122" s="123"/>
      <c r="J122" s="122"/>
      <c r="K122" s="123">
        <f t="shared" si="10"/>
        <v>0</v>
      </c>
      <c r="L122" s="283"/>
      <c r="M122" s="20"/>
    </row>
    <row r="123" spans="2:13" ht="12" customHeight="1" outlineLevel="1" x14ac:dyDescent="0.3">
      <c r="B123" s="37"/>
      <c r="C123" s="28"/>
      <c r="D123" s="117"/>
      <c r="E123" s="33">
        <f t="shared" si="11"/>
        <v>4</v>
      </c>
      <c r="F123" s="122"/>
      <c r="G123" s="122"/>
      <c r="H123" s="61"/>
      <c r="I123" s="123"/>
      <c r="J123" s="122"/>
      <c r="K123" s="123">
        <f t="shared" si="10"/>
        <v>0</v>
      </c>
      <c r="L123" s="283"/>
      <c r="M123" s="20"/>
    </row>
    <row r="124" spans="2:13" ht="12" customHeight="1" outlineLevel="1" x14ac:dyDescent="0.3">
      <c r="B124" s="37"/>
      <c r="C124" s="28"/>
      <c r="D124" s="117"/>
      <c r="E124" s="33">
        <f t="shared" si="11"/>
        <v>5</v>
      </c>
      <c r="F124" s="122"/>
      <c r="G124" s="122"/>
      <c r="H124" s="61"/>
      <c r="I124" s="123"/>
      <c r="J124" s="122"/>
      <c r="K124" s="123">
        <f t="shared" si="10"/>
        <v>0</v>
      </c>
      <c r="L124" s="283"/>
      <c r="M124" s="20"/>
    </row>
    <row r="125" spans="2:13" ht="12" customHeight="1" outlineLevel="1" x14ac:dyDescent="0.3">
      <c r="B125" s="37"/>
      <c r="C125" s="28"/>
      <c r="D125" s="34"/>
      <c r="E125" s="33">
        <f t="shared" si="11"/>
        <v>6</v>
      </c>
      <c r="F125" s="122"/>
      <c r="G125" s="122"/>
      <c r="H125" s="61"/>
      <c r="I125" s="123"/>
      <c r="J125" s="122"/>
      <c r="K125" s="123">
        <f t="shared" si="10"/>
        <v>0</v>
      </c>
      <c r="L125" s="283"/>
      <c r="M125" s="20"/>
    </row>
    <row r="126" spans="2:13" ht="12" customHeight="1" outlineLevel="1" x14ac:dyDescent="0.3">
      <c r="B126" s="37"/>
      <c r="C126" s="28"/>
      <c r="D126" s="34"/>
      <c r="E126" s="33">
        <f t="shared" si="11"/>
        <v>7</v>
      </c>
      <c r="F126" s="122"/>
      <c r="G126" s="122"/>
      <c r="H126" s="61"/>
      <c r="I126" s="123"/>
      <c r="J126" s="122"/>
      <c r="K126" s="123">
        <f t="shared" si="10"/>
        <v>0</v>
      </c>
      <c r="L126" s="283"/>
      <c r="M126" s="20"/>
    </row>
    <row r="127" spans="2:13" ht="12" customHeight="1" outlineLevel="1" x14ac:dyDescent="0.3">
      <c r="B127" s="37"/>
      <c r="C127" s="28"/>
      <c r="D127" s="34"/>
      <c r="E127" s="33">
        <f t="shared" si="11"/>
        <v>8</v>
      </c>
      <c r="F127" s="122"/>
      <c r="G127" s="122"/>
      <c r="H127" s="62"/>
      <c r="I127" s="123"/>
      <c r="J127" s="122"/>
      <c r="K127" s="123">
        <f t="shared" si="10"/>
        <v>0</v>
      </c>
      <c r="L127" s="283"/>
      <c r="M127" s="20"/>
    </row>
    <row r="128" spans="2:13" ht="12" customHeight="1" outlineLevel="1" x14ac:dyDescent="0.3">
      <c r="B128" s="37"/>
      <c r="C128" s="28"/>
      <c r="D128" s="28"/>
      <c r="F128" s="46"/>
      <c r="G128" s="46"/>
      <c r="H128" s="49"/>
      <c r="I128" s="56"/>
      <c r="J128" s="48" t="s">
        <v>45</v>
      </c>
      <c r="K128" s="123">
        <f>+SUM(K120:K127)</f>
        <v>0</v>
      </c>
      <c r="L128" s="283"/>
      <c r="M128" s="20"/>
    </row>
    <row r="129" spans="2:13" ht="12" customHeight="1" outlineLevel="1" x14ac:dyDescent="0.3">
      <c r="B129" s="37"/>
      <c r="C129" s="28"/>
      <c r="D129" s="31" t="s">
        <v>134</v>
      </c>
      <c r="E129" s="47">
        <v>1</v>
      </c>
      <c r="F129" s="122" t="s">
        <v>0</v>
      </c>
      <c r="G129" s="122"/>
      <c r="H129" s="62"/>
      <c r="I129" s="123"/>
      <c r="J129" s="122"/>
      <c r="K129" s="123">
        <f t="shared" ref="K129:K136" si="12">I129*J129</f>
        <v>0</v>
      </c>
      <c r="L129" s="283"/>
      <c r="M129" s="20"/>
    </row>
    <row r="130" spans="2:13" ht="12" customHeight="1" outlineLevel="1" x14ac:dyDescent="0.3">
      <c r="B130" s="37"/>
      <c r="C130" s="28"/>
      <c r="D130" s="34" t="s">
        <v>1</v>
      </c>
      <c r="E130" s="55">
        <f>E129+1</f>
        <v>2</v>
      </c>
      <c r="F130" s="119"/>
      <c r="G130" s="119"/>
      <c r="H130" s="63"/>
      <c r="I130" s="121"/>
      <c r="J130" s="119"/>
      <c r="K130" s="123">
        <f t="shared" si="12"/>
        <v>0</v>
      </c>
      <c r="L130" s="283"/>
      <c r="M130" s="20"/>
    </row>
    <row r="131" spans="2:13" ht="12" customHeight="1" outlineLevel="1" x14ac:dyDescent="0.3">
      <c r="B131" s="37"/>
      <c r="C131" s="28"/>
      <c r="D131" s="34"/>
      <c r="E131" s="55">
        <f t="shared" ref="E131:E136" si="13">E130+1</f>
        <v>3</v>
      </c>
      <c r="F131" s="119"/>
      <c r="G131" s="119"/>
      <c r="H131" s="63"/>
      <c r="I131" s="121"/>
      <c r="J131" s="119"/>
      <c r="K131" s="123">
        <f t="shared" si="12"/>
        <v>0</v>
      </c>
      <c r="L131" s="283"/>
      <c r="M131" s="20"/>
    </row>
    <row r="132" spans="2:13" ht="12" customHeight="1" outlineLevel="1" x14ac:dyDescent="0.3">
      <c r="B132" s="37"/>
      <c r="C132" s="28"/>
      <c r="D132" s="34"/>
      <c r="E132" s="55">
        <f t="shared" si="13"/>
        <v>4</v>
      </c>
      <c r="F132" s="119"/>
      <c r="G132" s="119"/>
      <c r="H132" s="63"/>
      <c r="I132" s="121"/>
      <c r="J132" s="119"/>
      <c r="K132" s="123">
        <f t="shared" si="12"/>
        <v>0</v>
      </c>
      <c r="L132" s="283"/>
      <c r="M132" s="20"/>
    </row>
    <row r="133" spans="2:13" ht="12" customHeight="1" outlineLevel="1" x14ac:dyDescent="0.3">
      <c r="B133" s="37"/>
      <c r="C133" s="28"/>
      <c r="D133" s="34"/>
      <c r="E133" s="55">
        <f t="shared" si="13"/>
        <v>5</v>
      </c>
      <c r="F133" s="119"/>
      <c r="G133" s="119"/>
      <c r="H133" s="63"/>
      <c r="I133" s="121"/>
      <c r="J133" s="119"/>
      <c r="K133" s="123">
        <f t="shared" si="12"/>
        <v>0</v>
      </c>
      <c r="L133" s="283"/>
      <c r="M133" s="20"/>
    </row>
    <row r="134" spans="2:13" ht="12" customHeight="1" outlineLevel="1" x14ac:dyDescent="0.3">
      <c r="B134" s="37"/>
      <c r="C134" s="28"/>
      <c r="D134" s="34"/>
      <c r="E134" s="55">
        <f t="shared" si="13"/>
        <v>6</v>
      </c>
      <c r="F134" s="119"/>
      <c r="G134" s="119"/>
      <c r="H134" s="63"/>
      <c r="I134" s="121"/>
      <c r="J134" s="119"/>
      <c r="K134" s="123">
        <f t="shared" si="12"/>
        <v>0</v>
      </c>
      <c r="L134" s="283"/>
      <c r="M134" s="20"/>
    </row>
    <row r="135" spans="2:13" ht="12" customHeight="1" outlineLevel="1" x14ac:dyDescent="0.3">
      <c r="B135" s="37"/>
      <c r="C135" s="28"/>
      <c r="D135" s="34"/>
      <c r="E135" s="55">
        <f t="shared" si="13"/>
        <v>7</v>
      </c>
      <c r="F135" s="119"/>
      <c r="G135" s="119"/>
      <c r="H135" s="63"/>
      <c r="I135" s="121"/>
      <c r="J135" s="119"/>
      <c r="K135" s="123">
        <f t="shared" si="12"/>
        <v>0</v>
      </c>
      <c r="L135" s="283"/>
      <c r="M135" s="20"/>
    </row>
    <row r="136" spans="2:13" ht="12" customHeight="1" outlineLevel="1" x14ac:dyDescent="0.3">
      <c r="B136" s="37"/>
      <c r="C136" s="28"/>
      <c r="D136" s="34"/>
      <c r="E136" s="55">
        <f t="shared" si="13"/>
        <v>8</v>
      </c>
      <c r="F136" s="119"/>
      <c r="G136" s="119"/>
      <c r="H136" s="63"/>
      <c r="I136" s="121"/>
      <c r="J136" s="119"/>
      <c r="K136" s="123">
        <f t="shared" si="12"/>
        <v>0</v>
      </c>
      <c r="L136" s="283"/>
      <c r="M136" s="20"/>
    </row>
    <row r="137" spans="2:13" ht="12" customHeight="1" outlineLevel="1" thickBot="1" x14ac:dyDescent="0.35">
      <c r="B137" s="37"/>
      <c r="C137" s="28"/>
      <c r="D137" s="29"/>
      <c r="E137" s="50"/>
      <c r="F137" s="51"/>
      <c r="G137" s="51"/>
      <c r="H137" s="52"/>
      <c r="I137" s="54"/>
      <c r="J137" s="48" t="s">
        <v>45</v>
      </c>
      <c r="K137" s="123">
        <f>+SUM(K129:K136)</f>
        <v>0</v>
      </c>
      <c r="L137" s="283"/>
      <c r="M137" s="20"/>
    </row>
    <row r="138" spans="2:13" ht="12.65" customHeight="1" outlineLevel="1" thickBot="1" x14ac:dyDescent="0.35">
      <c r="B138" s="37"/>
      <c r="C138" s="28"/>
      <c r="D138" s="118" t="s">
        <v>58</v>
      </c>
      <c r="E138" s="147"/>
      <c r="F138" s="147"/>
      <c r="G138" s="147"/>
      <c r="H138" s="147"/>
      <c r="I138" s="169" t="s">
        <v>2</v>
      </c>
      <c r="J138" s="161"/>
      <c r="K138" s="76">
        <f>+SUM(K137,K128)</f>
        <v>0</v>
      </c>
      <c r="L138" s="283"/>
      <c r="M138" s="20"/>
    </row>
    <row r="139" spans="2:13" ht="12" customHeight="1" outlineLevel="1" x14ac:dyDescent="0.3">
      <c r="B139" s="37"/>
      <c r="C139" s="28"/>
      <c r="D139" s="148"/>
      <c r="E139" s="148"/>
      <c r="F139" s="148"/>
      <c r="G139" s="148"/>
      <c r="H139" s="148"/>
      <c r="I139" s="162"/>
      <c r="J139" s="162"/>
      <c r="K139" s="74"/>
      <c r="L139" s="283"/>
      <c r="M139" s="20"/>
    </row>
    <row r="140" spans="2:13" ht="12" customHeight="1" outlineLevel="1" x14ac:dyDescent="0.3">
      <c r="B140" s="37"/>
      <c r="C140" s="28"/>
      <c r="D140" s="35" t="s">
        <v>8</v>
      </c>
      <c r="E140" s="36"/>
      <c r="F140" s="32" t="s">
        <v>67</v>
      </c>
      <c r="G140" s="32" t="s">
        <v>52</v>
      </c>
      <c r="H140" s="32" t="s">
        <v>68</v>
      </c>
      <c r="I140" s="112" t="s">
        <v>69</v>
      </c>
      <c r="J140" s="112" t="s">
        <v>55</v>
      </c>
      <c r="K140" s="32" t="s">
        <v>41</v>
      </c>
      <c r="L140" s="283"/>
      <c r="M140" s="311" t="s">
        <v>160</v>
      </c>
    </row>
    <row r="141" spans="2:13" ht="12" customHeight="1" outlineLevel="1" x14ac:dyDescent="0.3">
      <c r="B141" s="37"/>
      <c r="C141" s="28"/>
      <c r="D141" s="31" t="s">
        <v>99</v>
      </c>
      <c r="E141" s="30">
        <v>1</v>
      </c>
      <c r="F141" s="122"/>
      <c r="G141" s="122"/>
      <c r="H141" s="61"/>
      <c r="I141" s="123"/>
      <c r="J141" s="122"/>
      <c r="K141" s="123">
        <f t="shared" ref="K141:K148" si="14">I141*J141</f>
        <v>0</v>
      </c>
      <c r="L141" s="283"/>
      <c r="M141" s="20" t="s">
        <v>61</v>
      </c>
    </row>
    <row r="142" spans="2:13" ht="12" customHeight="1" outlineLevel="1" x14ac:dyDescent="0.3">
      <c r="B142" s="37"/>
      <c r="C142" s="28"/>
      <c r="D142" s="117" t="s">
        <v>71</v>
      </c>
      <c r="E142" s="30">
        <f t="shared" ref="E142:E148" si="15">E141+1</f>
        <v>2</v>
      </c>
      <c r="F142" s="122"/>
      <c r="G142" s="122"/>
      <c r="H142" s="61"/>
      <c r="I142" s="123"/>
      <c r="J142" s="122"/>
      <c r="K142" s="123">
        <f t="shared" si="14"/>
        <v>0</v>
      </c>
      <c r="L142" s="283"/>
      <c r="M142" s="20" t="s">
        <v>145</v>
      </c>
    </row>
    <row r="143" spans="2:13" ht="12.65" customHeight="1" outlineLevel="1" x14ac:dyDescent="0.3">
      <c r="B143" s="37"/>
      <c r="C143" s="28"/>
      <c r="D143" s="180"/>
      <c r="E143" s="30">
        <f t="shared" si="15"/>
        <v>3</v>
      </c>
      <c r="F143" s="122"/>
      <c r="G143" s="122"/>
      <c r="H143" s="61"/>
      <c r="I143" s="123"/>
      <c r="J143" s="122"/>
      <c r="K143" s="123">
        <f t="shared" si="14"/>
        <v>0</v>
      </c>
      <c r="L143" s="283"/>
      <c r="M143" s="20" t="s">
        <v>62</v>
      </c>
    </row>
    <row r="144" spans="2:13" ht="12" customHeight="1" outlineLevel="1" x14ac:dyDescent="0.3">
      <c r="B144" s="37"/>
      <c r="C144" s="28"/>
      <c r="D144" s="175"/>
      <c r="E144" s="30">
        <f t="shared" si="15"/>
        <v>4</v>
      </c>
      <c r="F144" s="122"/>
      <c r="G144" s="122"/>
      <c r="H144" s="61"/>
      <c r="I144" s="123"/>
      <c r="J144" s="122"/>
      <c r="K144" s="123">
        <f t="shared" si="14"/>
        <v>0</v>
      </c>
      <c r="L144" s="283"/>
    </row>
    <row r="145" spans="2:13" ht="12" customHeight="1" outlineLevel="1" x14ac:dyDescent="0.3">
      <c r="B145" s="37"/>
      <c r="C145" s="28"/>
      <c r="D145" s="175"/>
      <c r="E145" s="30">
        <f t="shared" si="15"/>
        <v>5</v>
      </c>
      <c r="F145" s="122"/>
      <c r="G145" s="122"/>
      <c r="H145" s="61"/>
      <c r="I145" s="123"/>
      <c r="J145" s="122"/>
      <c r="K145" s="123">
        <f t="shared" si="14"/>
        <v>0</v>
      </c>
      <c r="L145" s="283"/>
    </row>
    <row r="146" spans="2:13" ht="12" customHeight="1" outlineLevel="1" x14ac:dyDescent="0.3">
      <c r="B146" s="37"/>
      <c r="C146" s="28"/>
      <c r="D146" s="175"/>
      <c r="E146" s="30">
        <f t="shared" si="15"/>
        <v>6</v>
      </c>
      <c r="F146" s="122"/>
      <c r="G146" s="122"/>
      <c r="H146" s="61"/>
      <c r="I146" s="123"/>
      <c r="J146" s="122"/>
      <c r="K146" s="123">
        <f t="shared" si="14"/>
        <v>0</v>
      </c>
      <c r="L146" s="283"/>
    </row>
    <row r="147" spans="2:13" ht="12" customHeight="1" outlineLevel="1" x14ac:dyDescent="0.3">
      <c r="B147" s="37"/>
      <c r="C147" s="28"/>
      <c r="D147" s="175"/>
      <c r="E147" s="30">
        <f t="shared" si="15"/>
        <v>7</v>
      </c>
      <c r="F147" s="122"/>
      <c r="G147" s="122"/>
      <c r="H147" s="61"/>
      <c r="I147" s="123"/>
      <c r="J147" s="122"/>
      <c r="K147" s="123">
        <f t="shared" si="14"/>
        <v>0</v>
      </c>
      <c r="L147" s="283"/>
    </row>
    <row r="148" spans="2:13" ht="12" customHeight="1" outlineLevel="1" x14ac:dyDescent="0.3">
      <c r="B148" s="37"/>
      <c r="C148" s="28"/>
      <c r="D148" s="175"/>
      <c r="E148" s="30">
        <f t="shared" si="15"/>
        <v>8</v>
      </c>
      <c r="F148" s="122"/>
      <c r="G148" s="122"/>
      <c r="H148" s="62"/>
      <c r="I148" s="123"/>
      <c r="J148" s="122"/>
      <c r="K148" s="123">
        <f t="shared" si="14"/>
        <v>0</v>
      </c>
      <c r="L148" s="283"/>
    </row>
    <row r="149" spans="2:13" ht="12" customHeight="1" outlineLevel="1" x14ac:dyDescent="0.3">
      <c r="B149" s="37"/>
      <c r="C149" s="28"/>
      <c r="D149" s="176"/>
      <c r="E149" s="57"/>
      <c r="F149" s="58"/>
      <c r="G149" s="58"/>
      <c r="H149" s="59"/>
      <c r="I149" s="53"/>
      <c r="J149" s="48" t="s">
        <v>45</v>
      </c>
      <c r="K149" s="123">
        <f>+SUM(K141:K148)</f>
        <v>0</v>
      </c>
      <c r="L149" s="283"/>
    </row>
    <row r="150" spans="2:13" ht="12" customHeight="1" outlineLevel="1" x14ac:dyDescent="0.3">
      <c r="B150" s="37"/>
      <c r="C150" s="28"/>
      <c r="D150" s="34" t="s">
        <v>100</v>
      </c>
      <c r="E150" s="33">
        <v>1</v>
      </c>
      <c r="F150" s="119"/>
      <c r="G150" s="119"/>
      <c r="H150" s="63"/>
      <c r="I150" s="121"/>
      <c r="J150" s="122"/>
      <c r="K150" s="123">
        <f t="shared" ref="K150:K157" si="16">I150*J150</f>
        <v>0</v>
      </c>
      <c r="L150" s="283"/>
      <c r="M150" s="311" t="s">
        <v>63</v>
      </c>
    </row>
    <row r="151" spans="2:13" ht="12" customHeight="1" outlineLevel="1" x14ac:dyDescent="0.3">
      <c r="B151" s="37"/>
      <c r="C151" s="28"/>
      <c r="D151" s="179" t="s">
        <v>73</v>
      </c>
      <c r="E151" s="30">
        <f t="shared" ref="E151:E157" si="17">E150+1</f>
        <v>2</v>
      </c>
      <c r="F151" s="122"/>
      <c r="G151" s="122"/>
      <c r="H151" s="61"/>
      <c r="I151" s="123"/>
      <c r="J151" s="122"/>
      <c r="K151" s="123">
        <f t="shared" si="16"/>
        <v>0</v>
      </c>
      <c r="L151" s="283"/>
      <c r="M151" s="20" t="s">
        <v>64</v>
      </c>
    </row>
    <row r="152" spans="2:13" ht="12" customHeight="1" outlineLevel="1" x14ac:dyDescent="0.3">
      <c r="B152" s="37"/>
      <c r="C152" s="28"/>
      <c r="D152" s="179" t="s">
        <v>74</v>
      </c>
      <c r="E152" s="30">
        <f t="shared" si="17"/>
        <v>3</v>
      </c>
      <c r="F152" s="122"/>
      <c r="G152" s="122"/>
      <c r="H152" s="61"/>
      <c r="I152" s="123"/>
      <c r="J152" s="122"/>
      <c r="K152" s="123">
        <f t="shared" si="16"/>
        <v>0</v>
      </c>
      <c r="L152" s="283"/>
      <c r="M152" s="20" t="s">
        <v>65</v>
      </c>
    </row>
    <row r="153" spans="2:13" ht="13" customHeight="1" outlineLevel="1" x14ac:dyDescent="0.3">
      <c r="B153" s="37"/>
      <c r="C153" s="28"/>
      <c r="D153" s="149"/>
      <c r="E153" s="30">
        <f t="shared" si="17"/>
        <v>4</v>
      </c>
      <c r="F153" s="122"/>
      <c r="G153" s="122"/>
      <c r="H153" s="61"/>
      <c r="I153" s="123"/>
      <c r="J153" s="122"/>
      <c r="K153" s="123">
        <f t="shared" si="16"/>
        <v>0</v>
      </c>
      <c r="L153" s="283"/>
      <c r="M153" s="20" t="s">
        <v>66</v>
      </c>
    </row>
    <row r="154" spans="2:13" ht="12" customHeight="1" outlineLevel="1" x14ac:dyDescent="0.3">
      <c r="B154" s="37"/>
      <c r="C154" s="28"/>
      <c r="D154" s="149"/>
      <c r="E154" s="30">
        <f t="shared" si="17"/>
        <v>5</v>
      </c>
      <c r="F154" s="122"/>
      <c r="G154" s="122"/>
      <c r="H154" s="61"/>
      <c r="I154" s="123"/>
      <c r="J154" s="122"/>
      <c r="K154" s="123">
        <f t="shared" si="16"/>
        <v>0</v>
      </c>
      <c r="L154" s="283"/>
      <c r="M154" s="20"/>
    </row>
    <row r="155" spans="2:13" ht="12" customHeight="1" outlineLevel="1" x14ac:dyDescent="0.3">
      <c r="B155" s="37"/>
      <c r="C155" s="28"/>
      <c r="D155" s="149"/>
      <c r="E155" s="30">
        <f t="shared" si="17"/>
        <v>6</v>
      </c>
      <c r="F155" s="122"/>
      <c r="G155" s="122"/>
      <c r="H155" s="61"/>
      <c r="I155" s="123"/>
      <c r="J155" s="122"/>
      <c r="K155" s="123">
        <f t="shared" si="16"/>
        <v>0</v>
      </c>
      <c r="L155" s="283"/>
      <c r="M155" s="20"/>
    </row>
    <row r="156" spans="2:13" ht="12" customHeight="1" outlineLevel="1" x14ac:dyDescent="0.3">
      <c r="B156" s="37"/>
      <c r="C156" s="28"/>
      <c r="D156" s="149"/>
      <c r="E156" s="30">
        <f t="shared" si="17"/>
        <v>7</v>
      </c>
      <c r="F156" s="122"/>
      <c r="G156" s="122"/>
      <c r="H156" s="61"/>
      <c r="I156" s="123"/>
      <c r="J156" s="122"/>
      <c r="K156" s="123">
        <f t="shared" si="16"/>
        <v>0</v>
      </c>
      <c r="L156" s="283"/>
      <c r="M156" s="20"/>
    </row>
    <row r="157" spans="2:13" ht="12" customHeight="1" outlineLevel="1" x14ac:dyDescent="0.3">
      <c r="B157" s="37"/>
      <c r="C157" s="28"/>
      <c r="D157" s="149"/>
      <c r="E157" s="30">
        <f t="shared" si="17"/>
        <v>8</v>
      </c>
      <c r="F157" s="122"/>
      <c r="G157" s="122"/>
      <c r="H157" s="61"/>
      <c r="I157" s="123"/>
      <c r="J157" s="122"/>
      <c r="K157" s="123">
        <f t="shared" si="16"/>
        <v>0</v>
      </c>
      <c r="L157" s="283"/>
      <c r="M157" s="20"/>
    </row>
    <row r="158" spans="2:13" ht="12" customHeight="1" outlineLevel="1" thickBot="1" x14ac:dyDescent="0.35">
      <c r="B158" s="37"/>
      <c r="C158" s="28"/>
      <c r="D158" s="178"/>
      <c r="E158" s="50"/>
      <c r="F158" s="51"/>
      <c r="G158" s="51"/>
      <c r="H158" s="60"/>
      <c r="I158" s="54"/>
      <c r="J158" s="48" t="s">
        <v>45</v>
      </c>
      <c r="K158" s="123">
        <f>+SUM(K150:K157)</f>
        <v>0</v>
      </c>
      <c r="L158" s="283"/>
      <c r="M158" s="20"/>
    </row>
    <row r="159" spans="2:13" ht="12" customHeight="1" outlineLevel="1" thickBot="1" x14ac:dyDescent="0.35">
      <c r="B159" s="37"/>
      <c r="C159" s="28"/>
      <c r="D159" s="134" t="s">
        <v>75</v>
      </c>
      <c r="E159" s="113"/>
      <c r="F159" s="113"/>
      <c r="G159" s="113"/>
      <c r="H159" s="113"/>
      <c r="I159" s="133" t="s">
        <v>76</v>
      </c>
      <c r="K159" s="76">
        <f>+SUM(K158,K149)</f>
        <v>0</v>
      </c>
      <c r="L159" s="283"/>
      <c r="M159" s="20"/>
    </row>
    <row r="160" spans="2:13" ht="12" customHeight="1" outlineLevel="1" x14ac:dyDescent="0.3">
      <c r="B160" s="37"/>
      <c r="C160" s="28"/>
      <c r="D160" s="134" t="s">
        <v>83</v>
      </c>
      <c r="E160" s="150"/>
      <c r="F160" s="150"/>
      <c r="G160" s="150"/>
      <c r="H160" s="150"/>
      <c r="I160" s="150"/>
      <c r="K160" s="87"/>
      <c r="L160" s="283"/>
      <c r="M160" s="20"/>
    </row>
    <row r="161" spans="2:13" ht="12" customHeight="1" outlineLevel="1" x14ac:dyDescent="0.3">
      <c r="B161" s="37"/>
      <c r="C161" s="28"/>
      <c r="D161" s="134" t="s">
        <v>146</v>
      </c>
      <c r="E161" s="150"/>
      <c r="F161" s="150"/>
      <c r="G161" s="150"/>
      <c r="H161" s="150"/>
      <c r="I161" s="150"/>
      <c r="K161" s="73"/>
      <c r="L161" s="283"/>
      <c r="M161" s="20"/>
    </row>
    <row r="162" spans="2:13" ht="12" customHeight="1" outlineLevel="1" x14ac:dyDescent="0.3">
      <c r="B162" s="37"/>
      <c r="C162" s="28"/>
      <c r="D162" s="151"/>
      <c r="E162" s="151"/>
      <c r="F162" s="151"/>
      <c r="G162" s="151"/>
      <c r="H162" s="151"/>
      <c r="I162" s="151"/>
      <c r="K162" s="73"/>
      <c r="L162" s="283"/>
      <c r="M162" s="20"/>
    </row>
    <row r="163" spans="2:13" ht="12" customHeight="1" outlineLevel="1" x14ac:dyDescent="0.3">
      <c r="B163" s="37"/>
      <c r="C163" s="28"/>
      <c r="D163" s="35" t="s">
        <v>77</v>
      </c>
      <c r="E163" s="36"/>
      <c r="F163" s="35" t="s">
        <v>78</v>
      </c>
      <c r="G163" s="156"/>
      <c r="H163" s="157"/>
      <c r="I163" s="112" t="s">
        <v>54</v>
      </c>
      <c r="J163" s="112" t="s">
        <v>55</v>
      </c>
      <c r="K163" s="32" t="s">
        <v>41</v>
      </c>
      <c r="L163" s="283"/>
      <c r="M163" s="311" t="s">
        <v>147</v>
      </c>
    </row>
    <row r="164" spans="2:13" ht="13" customHeight="1" outlineLevel="1" x14ac:dyDescent="0.3">
      <c r="B164" s="37"/>
      <c r="C164" s="28"/>
      <c r="D164" s="115"/>
      <c r="E164" s="57">
        <v>1</v>
      </c>
      <c r="F164" s="124"/>
      <c r="G164" s="125"/>
      <c r="H164" s="86"/>
      <c r="I164" s="126"/>
      <c r="J164" s="122"/>
      <c r="K164" s="123">
        <f t="shared" ref="K164:K171" si="18">I164*J164</f>
        <v>0</v>
      </c>
      <c r="L164" s="283"/>
      <c r="M164" s="20"/>
    </row>
    <row r="165" spans="2:13" ht="12" customHeight="1" outlineLevel="1" x14ac:dyDescent="0.3">
      <c r="B165" s="37"/>
      <c r="C165" s="28"/>
      <c r="D165" s="160"/>
      <c r="E165" s="47">
        <f>E164+1</f>
        <v>2</v>
      </c>
      <c r="F165" s="124"/>
      <c r="G165" s="125"/>
      <c r="H165" s="86"/>
      <c r="I165" s="123"/>
      <c r="J165" s="122"/>
      <c r="K165" s="123">
        <f t="shared" si="18"/>
        <v>0</v>
      </c>
      <c r="L165" s="283"/>
      <c r="M165" s="20"/>
    </row>
    <row r="166" spans="2:13" ht="12" customHeight="1" outlineLevel="1" x14ac:dyDescent="0.3">
      <c r="B166" s="37"/>
      <c r="C166" s="28"/>
      <c r="D166" s="160"/>
      <c r="E166" s="47">
        <f t="shared" ref="E166:E171" si="19">E165+1</f>
        <v>3</v>
      </c>
      <c r="F166" s="124"/>
      <c r="G166" s="125"/>
      <c r="H166" s="86"/>
      <c r="I166" s="123"/>
      <c r="J166" s="122"/>
      <c r="K166" s="123">
        <f t="shared" si="18"/>
        <v>0</v>
      </c>
      <c r="L166" s="283"/>
      <c r="M166" s="20"/>
    </row>
    <row r="167" spans="2:13" ht="12" customHeight="1" outlineLevel="1" x14ac:dyDescent="0.3">
      <c r="B167" s="37"/>
      <c r="C167" s="28"/>
      <c r="D167" s="160"/>
      <c r="E167" s="47">
        <f t="shared" si="19"/>
        <v>4</v>
      </c>
      <c r="F167" s="124"/>
      <c r="G167" s="125"/>
      <c r="H167" s="86"/>
      <c r="I167" s="123"/>
      <c r="J167" s="122"/>
      <c r="K167" s="123">
        <f t="shared" si="18"/>
        <v>0</v>
      </c>
      <c r="L167" s="283"/>
      <c r="M167" s="20"/>
    </row>
    <row r="168" spans="2:13" ht="12" customHeight="1" outlineLevel="1" x14ac:dyDescent="0.3">
      <c r="B168" s="37"/>
      <c r="C168" s="28"/>
      <c r="D168" s="146"/>
      <c r="E168" s="47">
        <f t="shared" si="19"/>
        <v>5</v>
      </c>
      <c r="F168" s="124"/>
      <c r="G168" s="125"/>
      <c r="H168" s="86"/>
      <c r="I168" s="123"/>
      <c r="J168" s="122"/>
      <c r="K168" s="123">
        <f t="shared" si="18"/>
        <v>0</v>
      </c>
      <c r="L168" s="283"/>
      <c r="M168" s="20"/>
    </row>
    <row r="169" spans="2:13" ht="12" customHeight="1" outlineLevel="1" x14ac:dyDescent="0.3">
      <c r="B169" s="37"/>
      <c r="C169" s="28"/>
      <c r="D169" s="146"/>
      <c r="E169" s="47">
        <f t="shared" si="19"/>
        <v>6</v>
      </c>
      <c r="F169" s="124"/>
      <c r="G169" s="125"/>
      <c r="H169" s="86"/>
      <c r="I169" s="123"/>
      <c r="J169" s="122"/>
      <c r="K169" s="123">
        <f t="shared" si="18"/>
        <v>0</v>
      </c>
      <c r="L169" s="283"/>
      <c r="M169" s="20"/>
    </row>
    <row r="170" spans="2:13" ht="12" customHeight="1" outlineLevel="1" x14ac:dyDescent="0.3">
      <c r="B170" s="37"/>
      <c r="C170" s="28"/>
      <c r="D170" s="114"/>
      <c r="E170" s="47">
        <f t="shared" si="19"/>
        <v>7</v>
      </c>
      <c r="F170" s="124"/>
      <c r="G170" s="125"/>
      <c r="H170" s="86"/>
      <c r="I170" s="123"/>
      <c r="J170" s="122"/>
      <c r="K170" s="123">
        <f t="shared" si="18"/>
        <v>0</v>
      </c>
      <c r="L170" s="283"/>
      <c r="M170" s="20"/>
    </row>
    <row r="171" spans="2:13" ht="12" customHeight="1" outlineLevel="1" thickBot="1" x14ac:dyDescent="0.35">
      <c r="B171" s="37"/>
      <c r="C171" s="28"/>
      <c r="D171" s="33"/>
      <c r="E171" s="47">
        <f t="shared" si="19"/>
        <v>8</v>
      </c>
      <c r="F171" s="124"/>
      <c r="G171" s="125"/>
      <c r="H171" s="86"/>
      <c r="I171" s="123"/>
      <c r="J171" s="122"/>
      <c r="K171" s="123">
        <f t="shared" si="18"/>
        <v>0</v>
      </c>
      <c r="L171" s="283"/>
      <c r="M171" s="20"/>
    </row>
    <row r="172" spans="2:13" ht="12" customHeight="1" outlineLevel="1" thickBot="1" x14ac:dyDescent="0.35">
      <c r="B172" s="37"/>
      <c r="C172" s="28"/>
      <c r="D172" s="83" t="s">
        <v>84</v>
      </c>
      <c r="F172" s="46"/>
      <c r="G172" s="46"/>
      <c r="H172" s="81"/>
      <c r="I172" s="169" t="s">
        <v>79</v>
      </c>
      <c r="J172" s="161"/>
      <c r="K172" s="76">
        <f>+SUM(K164:K171)</f>
        <v>0</v>
      </c>
      <c r="L172" s="283"/>
      <c r="M172" s="20"/>
    </row>
    <row r="173" spans="2:13" ht="12" customHeight="1" outlineLevel="1" x14ac:dyDescent="0.3">
      <c r="B173" s="37"/>
      <c r="C173" s="28"/>
      <c r="D173" s="83"/>
      <c r="F173" s="46"/>
      <c r="G173" s="46"/>
      <c r="H173" s="81"/>
      <c r="I173" s="164"/>
      <c r="J173" s="164"/>
      <c r="K173" s="77"/>
      <c r="L173" s="283"/>
      <c r="M173" s="20"/>
    </row>
    <row r="174" spans="2:13" ht="12" customHeight="1" outlineLevel="1" thickBot="1" x14ac:dyDescent="0.35">
      <c r="B174" s="37"/>
      <c r="C174" s="78"/>
      <c r="D174" s="79"/>
      <c r="E174" s="79"/>
      <c r="F174" s="79"/>
      <c r="G174" s="79"/>
      <c r="H174" s="79"/>
      <c r="I174" s="80"/>
      <c r="J174" s="79"/>
      <c r="K174" s="84"/>
      <c r="L174" s="283"/>
      <c r="M174" s="20"/>
    </row>
    <row r="175" spans="2:13" s="7" customFormat="1" ht="12" customHeight="1" thickTop="1" x14ac:dyDescent="0.3">
      <c r="B175" s="3"/>
      <c r="C175" s="15"/>
      <c r="D175" s="320" t="s">
        <v>144</v>
      </c>
      <c r="E175" s="4"/>
      <c r="F175" s="4"/>
      <c r="G175" s="4"/>
      <c r="H175" s="4"/>
      <c r="I175" s="4"/>
      <c r="J175" s="4"/>
      <c r="K175" s="5">
        <f>+SUM(K117,K138,K159,K172)</f>
        <v>0</v>
      </c>
      <c r="L175" s="12"/>
      <c r="M175" s="21"/>
    </row>
    <row r="176" spans="2:13" s="7" customFormat="1" x14ac:dyDescent="0.3">
      <c r="B176" s="3"/>
      <c r="C176" s="19"/>
      <c r="D176" s="8"/>
      <c r="E176" s="8"/>
      <c r="F176" s="8"/>
      <c r="G176" s="8"/>
      <c r="H176" s="8"/>
      <c r="I176" s="8"/>
      <c r="J176" s="8"/>
      <c r="K176" s="6"/>
      <c r="L176" s="284"/>
      <c r="M176" s="21"/>
    </row>
    <row r="177" spans="2:13" s="7" customFormat="1" ht="13.5" thickBot="1" x14ac:dyDescent="0.35">
      <c r="B177" s="3"/>
      <c r="C177" s="19"/>
      <c r="D177" s="8"/>
      <c r="E177" s="8"/>
      <c r="F177" s="8"/>
      <c r="G177" s="8"/>
      <c r="H177" s="8"/>
      <c r="I177" s="8"/>
      <c r="J177" s="8"/>
      <c r="K177" s="6"/>
      <c r="L177" s="284"/>
      <c r="M177" s="21"/>
    </row>
    <row r="178" spans="2:13" ht="15.5" x14ac:dyDescent="0.35">
      <c r="B178" s="37"/>
      <c r="C178" s="100" t="s">
        <v>119</v>
      </c>
      <c r="D178" s="101"/>
      <c r="E178" s="102"/>
      <c r="F178" s="103"/>
      <c r="G178" s="103"/>
      <c r="H178" s="103"/>
      <c r="I178" s="103"/>
      <c r="J178" s="103"/>
      <c r="K178" s="103"/>
      <c r="L178" s="285"/>
    </row>
    <row r="179" spans="2:13" x14ac:dyDescent="0.3">
      <c r="B179" s="37"/>
      <c r="C179" s="104"/>
      <c r="D179" s="23"/>
      <c r="E179" s="105"/>
      <c r="F179" s="105"/>
      <c r="G179" s="105"/>
      <c r="H179" s="105"/>
      <c r="I179" s="105"/>
      <c r="J179" s="105"/>
      <c r="K179" s="105"/>
      <c r="L179" s="285"/>
    </row>
    <row r="180" spans="2:13" ht="15.5" x14ac:dyDescent="0.35">
      <c r="B180" s="37"/>
      <c r="C180" s="104"/>
      <c r="D180" s="291" t="s">
        <v>26</v>
      </c>
      <c r="E180" s="138"/>
      <c r="F180" s="138"/>
      <c r="G180" s="138"/>
      <c r="H180" s="138"/>
      <c r="I180" s="139"/>
      <c r="K180" s="123">
        <f>K95</f>
        <v>0</v>
      </c>
      <c r="L180" s="285"/>
    </row>
    <row r="181" spans="2:13" ht="15.5" x14ac:dyDescent="0.35">
      <c r="B181" s="37"/>
      <c r="C181" s="104"/>
      <c r="D181" s="291" t="s">
        <v>143</v>
      </c>
      <c r="E181" s="136"/>
      <c r="F181" s="136"/>
      <c r="G181" s="136"/>
      <c r="H181" s="136"/>
      <c r="I181" s="137"/>
      <c r="K181" s="123">
        <f>K175</f>
        <v>0</v>
      </c>
      <c r="L181" s="285"/>
    </row>
    <row r="182" spans="2:13" ht="5.15" customHeight="1" thickBot="1" x14ac:dyDescent="0.35">
      <c r="B182" s="37"/>
      <c r="C182" s="104"/>
      <c r="D182" s="290"/>
      <c r="E182" s="163"/>
      <c r="F182" s="163"/>
      <c r="G182" s="163"/>
      <c r="H182" s="163"/>
      <c r="I182" s="107"/>
      <c r="L182" s="285"/>
    </row>
    <row r="183" spans="2:13" ht="16" thickTop="1" x14ac:dyDescent="0.35">
      <c r="B183" s="37"/>
      <c r="C183" s="104"/>
      <c r="D183" s="294" t="s">
        <v>118</v>
      </c>
      <c r="E183" s="97"/>
      <c r="F183" s="97"/>
      <c r="G183" s="97"/>
      <c r="H183" s="132"/>
      <c r="I183" s="141"/>
      <c r="K183" s="295">
        <f>+SUM(K180,K181)</f>
        <v>0</v>
      </c>
      <c r="L183" s="285"/>
    </row>
    <row r="184" spans="2:13" ht="16" thickBot="1" x14ac:dyDescent="0.4">
      <c r="B184" s="37"/>
      <c r="C184" s="106"/>
      <c r="D184" s="142"/>
      <c r="E184" s="142"/>
      <c r="F184" s="142"/>
      <c r="G184" s="142"/>
      <c r="H184" s="143"/>
      <c r="I184" s="144"/>
      <c r="J184" s="145"/>
      <c r="K184" s="145"/>
      <c r="L184" s="285"/>
    </row>
    <row r="185" spans="2:13" ht="13.5" thickBot="1" x14ac:dyDescent="0.35">
      <c r="B185" s="38"/>
      <c r="C185" s="43"/>
      <c r="D185" s="43"/>
      <c r="E185" s="43"/>
      <c r="F185" s="43"/>
      <c r="G185" s="43"/>
      <c r="H185" s="43"/>
      <c r="I185" s="43"/>
      <c r="J185" s="43"/>
      <c r="K185" s="43"/>
      <c r="L185" s="286"/>
    </row>
  </sheetData>
  <protectedRanges>
    <protectedRange sqref="J120:J127 F120:I137 L40:L57 J49:J56 J40:J47 F40:I57 J129:J136" name="Range4"/>
    <protectedRange sqref="I84:I91 J70:J77 J61:J68 J84:J93 F84:H93 F61:I78 I164:I171 J164:J173 J150:J157 J141:J148 F141:I158 L62:L96 K93 I173 K173 I93 F164:H173" name="Range5"/>
    <protectedRange sqref="L176:L177"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113A2-9C80-416C-B168-E4678BE39CF5}">
  <sheetPr>
    <outlinePr applyStyles="1"/>
    <pageSetUpPr fitToPage="1"/>
  </sheetPr>
  <dimension ref="B1:M102"/>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3" ht="13.5" thickBot="1" x14ac:dyDescent="0.35"/>
    <row r="2" spans="2:13" x14ac:dyDescent="0.3">
      <c r="B2" s="40"/>
      <c r="C2" s="41"/>
      <c r="D2" s="41"/>
      <c r="E2" s="41"/>
      <c r="F2" s="41"/>
      <c r="G2" s="41"/>
      <c r="H2" s="41"/>
      <c r="I2" s="41"/>
      <c r="J2" s="41"/>
      <c r="K2" s="41"/>
      <c r="L2" s="278"/>
    </row>
    <row r="3" spans="2:13" ht="15.5" x14ac:dyDescent="0.35">
      <c r="B3" s="37"/>
      <c r="C3" s="159"/>
      <c r="D3" s="159"/>
      <c r="E3" s="159"/>
      <c r="F3" s="159"/>
      <c r="G3" s="159"/>
      <c r="H3" s="159"/>
      <c r="I3" s="159"/>
      <c r="J3" s="159"/>
      <c r="K3" s="159"/>
      <c r="L3" s="279"/>
    </row>
    <row r="4" spans="2:13" ht="15.5" x14ac:dyDescent="0.35">
      <c r="B4" s="37"/>
      <c r="C4" s="159"/>
      <c r="D4" s="159"/>
      <c r="E4" s="159"/>
      <c r="F4" s="159"/>
      <c r="G4" s="159"/>
      <c r="H4" s="159"/>
      <c r="I4" s="159"/>
      <c r="J4" s="159"/>
      <c r="K4" s="159"/>
      <c r="L4" s="279"/>
    </row>
    <row r="5" spans="2:13" s="11" customFormat="1" ht="16" customHeight="1" x14ac:dyDescent="0.3">
      <c r="B5" s="91"/>
      <c r="C5" s="277"/>
      <c r="D5" s="277"/>
      <c r="E5" s="277"/>
      <c r="F5" s="277"/>
      <c r="G5" s="277"/>
      <c r="H5" s="277"/>
      <c r="I5" s="277"/>
      <c r="J5" s="277"/>
      <c r="K5" s="277"/>
      <c r="L5" s="279"/>
    </row>
    <row r="6" spans="2:13" ht="12.75" customHeight="1" x14ac:dyDescent="0.35">
      <c r="B6" s="37"/>
      <c r="C6" s="159"/>
      <c r="D6" s="159"/>
      <c r="E6" s="159"/>
      <c r="F6" s="159"/>
      <c r="G6" s="159"/>
      <c r="H6" s="159"/>
      <c r="I6" s="159"/>
      <c r="J6" s="159"/>
      <c r="K6" s="159"/>
      <c r="L6" s="279"/>
    </row>
    <row r="7" spans="2:13" x14ac:dyDescent="0.3">
      <c r="B7" s="37"/>
      <c r="D7" s="2"/>
      <c r="E7" s="2"/>
      <c r="L7" s="280"/>
    </row>
    <row r="8" spans="2:13" x14ac:dyDescent="0.3">
      <c r="B8" s="37"/>
      <c r="C8" s="39"/>
      <c r="D8" s="39"/>
      <c r="E8" s="39"/>
      <c r="F8" s="39"/>
      <c r="G8" s="39"/>
      <c r="L8" s="280"/>
    </row>
    <row r="9" spans="2:13" x14ac:dyDescent="0.3">
      <c r="B9" s="37"/>
      <c r="C9" s="39"/>
      <c r="D9" s="39"/>
      <c r="E9" s="39"/>
      <c r="F9" s="39"/>
      <c r="G9" s="39"/>
      <c r="L9" s="280"/>
    </row>
    <row r="10" spans="2:13" ht="19.5" customHeight="1" x14ac:dyDescent="0.3">
      <c r="B10" s="37"/>
      <c r="C10" s="24"/>
      <c r="E10" s="153"/>
      <c r="F10" s="153"/>
      <c r="G10" s="153"/>
      <c r="H10" s="153"/>
      <c r="I10" s="153"/>
      <c r="J10" s="153"/>
      <c r="K10" s="153"/>
      <c r="L10" s="281"/>
    </row>
    <row r="11" spans="2:13" ht="19.5" customHeight="1" x14ac:dyDescent="0.3">
      <c r="B11" s="37"/>
      <c r="C11" s="24"/>
      <c r="E11" s="153"/>
      <c r="F11" s="153"/>
      <c r="G11" s="153"/>
      <c r="H11" s="153"/>
      <c r="I11" s="153"/>
      <c r="J11" s="153"/>
      <c r="K11" s="153"/>
      <c r="L11" s="281"/>
    </row>
    <row r="12" spans="2:13" ht="19.5" customHeight="1" x14ac:dyDescent="0.3">
      <c r="B12" s="37"/>
      <c r="C12" s="25"/>
      <c r="E12" s="168"/>
      <c r="F12" s="168"/>
      <c r="G12" s="168"/>
      <c r="H12" s="168"/>
      <c r="I12" s="168"/>
      <c r="J12" s="168"/>
      <c r="K12" s="168"/>
      <c r="L12" s="281"/>
    </row>
    <row r="13" spans="2:13" ht="19.5" customHeight="1" x14ac:dyDescent="0.3">
      <c r="B13" s="37"/>
      <c r="C13" s="24"/>
      <c r="E13" s="168"/>
      <c r="F13" s="168"/>
      <c r="G13" s="168"/>
      <c r="H13" s="168"/>
      <c r="I13" s="168"/>
      <c r="J13" s="168"/>
      <c r="K13" s="168"/>
      <c r="L13" s="280"/>
    </row>
    <row r="14" spans="2:13" ht="31" customHeight="1" x14ac:dyDescent="0.3">
      <c r="B14" s="37"/>
      <c r="C14" s="197"/>
      <c r="D14" s="197"/>
      <c r="E14" s="39"/>
      <c r="F14" s="39"/>
      <c r="G14" s="39"/>
      <c r="L14" s="280"/>
    </row>
    <row r="15" spans="2:13" ht="15.5" x14ac:dyDescent="0.35">
      <c r="B15" s="37"/>
      <c r="C15" s="72" t="s">
        <v>136</v>
      </c>
      <c r="D15" s="66"/>
      <c r="E15" s="67"/>
      <c r="F15" s="68"/>
      <c r="G15" s="68"/>
      <c r="H15" s="68"/>
      <c r="I15" s="68"/>
      <c r="J15" s="68"/>
      <c r="K15" s="69"/>
      <c r="L15" s="280"/>
    </row>
    <row r="16" spans="2:13" outlineLevel="1" x14ac:dyDescent="0.3">
      <c r="B16" s="37"/>
      <c r="C16" s="75"/>
      <c r="D16" s="70" t="s">
        <v>35</v>
      </c>
      <c r="E16" s="71"/>
      <c r="F16" s="64" t="s">
        <v>36</v>
      </c>
      <c r="G16" s="64" t="s">
        <v>37</v>
      </c>
      <c r="H16" s="64" t="s">
        <v>38</v>
      </c>
      <c r="I16" s="64" t="s">
        <v>39</v>
      </c>
      <c r="J16" s="64" t="s">
        <v>40</v>
      </c>
      <c r="K16" s="64" t="s">
        <v>41</v>
      </c>
      <c r="L16" s="280"/>
      <c r="M16" s="311" t="s">
        <v>47</v>
      </c>
    </row>
    <row r="17" spans="2:13" ht="12" customHeight="1" outlineLevel="1" x14ac:dyDescent="0.3">
      <c r="B17" s="37"/>
      <c r="C17" s="28"/>
      <c r="D17" s="34" t="s">
        <v>42</v>
      </c>
      <c r="E17" s="33">
        <v>1</v>
      </c>
      <c r="F17" s="119"/>
      <c r="G17" s="119"/>
      <c r="H17" s="120"/>
      <c r="I17" s="120"/>
      <c r="J17" s="120"/>
      <c r="K17" s="121">
        <v>0</v>
      </c>
      <c r="L17" s="282"/>
      <c r="M17" s="20" t="s">
        <v>48</v>
      </c>
    </row>
    <row r="18" spans="2:13" ht="12.65" customHeight="1" outlineLevel="1" x14ac:dyDescent="0.3">
      <c r="B18" s="37"/>
      <c r="C18" s="28"/>
      <c r="D18" s="173"/>
      <c r="E18" s="30">
        <f>E17+1</f>
        <v>2</v>
      </c>
      <c r="F18" s="122"/>
      <c r="G18" s="122"/>
      <c r="H18" s="62"/>
      <c r="I18" s="62"/>
      <c r="J18" s="62"/>
      <c r="K18" s="123">
        <v>0</v>
      </c>
      <c r="L18" s="283"/>
    </row>
    <row r="19" spans="2:13" ht="12" customHeight="1" outlineLevel="1" x14ac:dyDescent="0.3">
      <c r="B19" s="37"/>
      <c r="C19" s="28"/>
      <c r="D19" s="173"/>
      <c r="E19" s="30">
        <f>E18+1</f>
        <v>3</v>
      </c>
      <c r="F19" s="122"/>
      <c r="G19" s="122"/>
      <c r="H19" s="62"/>
      <c r="I19" s="62"/>
      <c r="J19" s="62"/>
      <c r="K19" s="123">
        <v>0</v>
      </c>
      <c r="L19" s="283"/>
    </row>
    <row r="20" spans="2:13" ht="12" customHeight="1" outlineLevel="1" x14ac:dyDescent="0.3">
      <c r="B20" s="37"/>
      <c r="C20" s="28"/>
      <c r="D20" s="173"/>
      <c r="E20" s="30">
        <v>4</v>
      </c>
      <c r="F20" s="122"/>
      <c r="G20" s="122"/>
      <c r="H20" s="62"/>
      <c r="I20" s="62"/>
      <c r="J20" s="62"/>
      <c r="K20" s="123">
        <v>0</v>
      </c>
      <c r="L20" s="283"/>
    </row>
    <row r="21" spans="2:13" ht="12" customHeight="1" outlineLevel="1" x14ac:dyDescent="0.3">
      <c r="B21" s="37"/>
      <c r="C21" s="28"/>
      <c r="D21" s="173"/>
      <c r="E21" s="30">
        <v>5</v>
      </c>
      <c r="F21" s="122"/>
      <c r="G21" s="122"/>
      <c r="H21" s="62"/>
      <c r="I21" s="62"/>
      <c r="J21" s="62"/>
      <c r="K21" s="123">
        <v>0</v>
      </c>
      <c r="L21" s="283"/>
    </row>
    <row r="22" spans="2:13" ht="12" customHeight="1" outlineLevel="1" x14ac:dyDescent="0.3">
      <c r="B22" s="37"/>
      <c r="C22" s="28"/>
      <c r="D22" s="28"/>
      <c r="E22" s="30">
        <v>6</v>
      </c>
      <c r="F22" s="122"/>
      <c r="G22" s="122"/>
      <c r="H22" s="62"/>
      <c r="I22" s="62"/>
      <c r="J22" s="61"/>
      <c r="K22" s="123">
        <v>0</v>
      </c>
      <c r="L22" s="283"/>
    </row>
    <row r="23" spans="2:13" ht="12" customHeight="1" outlineLevel="1" x14ac:dyDescent="0.3">
      <c r="B23" s="37"/>
      <c r="C23" s="28"/>
      <c r="D23" s="28"/>
      <c r="E23" s="30">
        <v>7</v>
      </c>
      <c r="F23" s="122"/>
      <c r="G23" s="122"/>
      <c r="H23" s="62"/>
      <c r="I23" s="62"/>
      <c r="J23" s="61"/>
      <c r="K23" s="123">
        <v>0</v>
      </c>
      <c r="L23" s="283"/>
    </row>
    <row r="24" spans="2:13" ht="12" customHeight="1" outlineLevel="1" x14ac:dyDescent="0.3">
      <c r="B24" s="37"/>
      <c r="C24" s="28"/>
      <c r="D24" s="28"/>
      <c r="E24" s="30">
        <v>8</v>
      </c>
      <c r="F24" s="122"/>
      <c r="G24" s="122"/>
      <c r="H24" s="62"/>
      <c r="I24" s="62"/>
      <c r="J24" s="61"/>
      <c r="K24" s="123">
        <v>0</v>
      </c>
      <c r="L24" s="283"/>
    </row>
    <row r="25" spans="2:13" ht="12" customHeight="1" outlineLevel="1" x14ac:dyDescent="0.3">
      <c r="B25" s="37"/>
      <c r="C25" s="28"/>
      <c r="D25" s="28"/>
      <c r="F25" s="46"/>
      <c r="G25" s="46"/>
      <c r="H25" s="49"/>
      <c r="I25" s="49"/>
      <c r="J25" s="48" t="s">
        <v>45</v>
      </c>
      <c r="K25" s="44">
        <f>SUM(K17:K24)</f>
        <v>0</v>
      </c>
      <c r="L25" s="283"/>
    </row>
    <row r="26" spans="2:13" ht="12" customHeight="1" outlineLevel="1" x14ac:dyDescent="0.3">
      <c r="B26" s="37"/>
      <c r="C26" s="28"/>
      <c r="D26" s="115" t="s">
        <v>43</v>
      </c>
      <c r="E26" s="30">
        <v>1</v>
      </c>
      <c r="F26" s="122"/>
      <c r="G26" s="122"/>
      <c r="H26" s="62"/>
      <c r="I26" s="62"/>
      <c r="J26" s="120"/>
      <c r="K26" s="121">
        <v>0</v>
      </c>
      <c r="L26" s="283"/>
      <c r="M26" s="311" t="s">
        <v>158</v>
      </c>
    </row>
    <row r="27" spans="2:13" ht="12.65" customHeight="1" outlineLevel="1" x14ac:dyDescent="0.3">
      <c r="B27" s="37"/>
      <c r="C27" s="28"/>
      <c r="D27" s="167" t="s">
        <v>44</v>
      </c>
      <c r="E27" s="30">
        <f>E26+1</f>
        <v>2</v>
      </c>
      <c r="F27" s="122"/>
      <c r="G27" s="122"/>
      <c r="H27" s="62"/>
      <c r="I27" s="62"/>
      <c r="J27" s="62"/>
      <c r="K27" s="121">
        <v>0</v>
      </c>
      <c r="L27" s="283"/>
      <c r="M27" s="20"/>
    </row>
    <row r="28" spans="2:13" ht="12" customHeight="1" outlineLevel="1" x14ac:dyDescent="0.3">
      <c r="B28" s="37"/>
      <c r="C28" s="28"/>
      <c r="D28" s="167"/>
      <c r="E28" s="30">
        <f>E27+1</f>
        <v>3</v>
      </c>
      <c r="F28" s="122"/>
      <c r="G28" s="122"/>
      <c r="H28" s="62"/>
      <c r="I28" s="62"/>
      <c r="J28" s="62"/>
      <c r="K28" s="123">
        <v>0</v>
      </c>
      <c r="L28" s="283"/>
      <c r="M28" s="20"/>
    </row>
    <row r="29" spans="2:13" ht="12" customHeight="1" outlineLevel="1" x14ac:dyDescent="0.3">
      <c r="B29" s="37"/>
      <c r="C29" s="28"/>
      <c r="D29" s="167"/>
      <c r="E29" s="30">
        <v>4</v>
      </c>
      <c r="F29" s="122"/>
      <c r="G29" s="122"/>
      <c r="H29" s="62"/>
      <c r="I29" s="62"/>
      <c r="J29" s="62"/>
      <c r="K29" s="123">
        <v>0</v>
      </c>
      <c r="L29" s="283"/>
      <c r="M29" s="20"/>
    </row>
    <row r="30" spans="2:13" ht="12" customHeight="1" outlineLevel="1" x14ac:dyDescent="0.3">
      <c r="B30" s="37"/>
      <c r="C30" s="28"/>
      <c r="D30" s="167"/>
      <c r="E30" s="30">
        <v>5</v>
      </c>
      <c r="F30" s="122"/>
      <c r="G30" s="122"/>
      <c r="H30" s="62"/>
      <c r="I30" s="62"/>
      <c r="J30" s="62"/>
      <c r="K30" s="123">
        <v>0</v>
      </c>
      <c r="L30" s="283"/>
      <c r="M30" s="20"/>
    </row>
    <row r="31" spans="2:13" ht="12" customHeight="1" outlineLevel="1" x14ac:dyDescent="0.3">
      <c r="B31" s="37"/>
      <c r="C31" s="28"/>
      <c r="D31" s="167"/>
      <c r="E31" s="30">
        <v>6</v>
      </c>
      <c r="F31" s="122"/>
      <c r="G31" s="122"/>
      <c r="H31" s="62"/>
      <c r="I31" s="62"/>
      <c r="J31" s="62"/>
      <c r="K31" s="123">
        <v>0</v>
      </c>
      <c r="L31" s="283"/>
      <c r="M31" s="20"/>
    </row>
    <row r="32" spans="2:13" ht="12" customHeight="1" outlineLevel="1" x14ac:dyDescent="0.3">
      <c r="B32" s="37"/>
      <c r="C32" s="28"/>
      <c r="D32" s="167"/>
      <c r="E32" s="30">
        <v>7</v>
      </c>
      <c r="F32" s="122"/>
      <c r="G32" s="122"/>
      <c r="H32" s="62"/>
      <c r="I32" s="62"/>
      <c r="J32" s="62"/>
      <c r="K32" s="123">
        <v>0</v>
      </c>
      <c r="L32" s="283"/>
      <c r="M32" s="20"/>
    </row>
    <row r="33" spans="2:13" ht="12" customHeight="1" outlineLevel="1" x14ac:dyDescent="0.3">
      <c r="B33" s="37"/>
      <c r="C33" s="28"/>
      <c r="D33" s="34"/>
      <c r="E33" s="30">
        <v>8</v>
      </c>
      <c r="F33" s="122"/>
      <c r="G33" s="122"/>
      <c r="H33" s="62"/>
      <c r="I33" s="62"/>
      <c r="J33" s="62"/>
      <c r="K33" s="123">
        <v>0</v>
      </c>
      <c r="L33" s="283"/>
      <c r="M33" s="20"/>
    </row>
    <row r="34" spans="2:13" ht="12" customHeight="1" outlineLevel="1" thickBot="1" x14ac:dyDescent="0.35">
      <c r="B34" s="37"/>
      <c r="C34" s="28"/>
      <c r="D34" s="29"/>
      <c r="E34" s="50"/>
      <c r="F34" s="51"/>
      <c r="G34" s="51"/>
      <c r="H34" s="52"/>
      <c r="I34" s="108"/>
      <c r="J34" s="48" t="s">
        <v>45</v>
      </c>
      <c r="K34" s="44">
        <f>SUM(K26:K33)</f>
        <v>0</v>
      </c>
      <c r="L34" s="283"/>
      <c r="M34" s="20"/>
    </row>
    <row r="35" spans="2:13" ht="12" customHeight="1" outlineLevel="1" thickBot="1" x14ac:dyDescent="0.35">
      <c r="B35" s="37"/>
      <c r="C35" s="28"/>
      <c r="D35" s="177" t="s">
        <v>49</v>
      </c>
      <c r="E35" s="147"/>
      <c r="F35" s="147"/>
      <c r="G35" s="147"/>
      <c r="H35" s="147"/>
      <c r="I35" s="42" t="s">
        <v>46</v>
      </c>
      <c r="J35" s="169"/>
      <c r="K35" s="76">
        <f>+SUM(K34,K25)</f>
        <v>0</v>
      </c>
      <c r="L35" s="283"/>
      <c r="M35" s="20"/>
    </row>
    <row r="36" spans="2:13" ht="12" customHeight="1" outlineLevel="1" x14ac:dyDescent="0.3">
      <c r="B36" s="37"/>
      <c r="C36" s="28"/>
      <c r="D36" s="151"/>
      <c r="E36" s="151"/>
      <c r="F36" s="151"/>
      <c r="G36" s="151"/>
      <c r="H36" s="151"/>
      <c r="I36" s="172"/>
      <c r="J36" s="172"/>
      <c r="K36" s="73"/>
      <c r="L36" s="283"/>
      <c r="M36" s="20"/>
    </row>
    <row r="37" spans="2:13" ht="12" customHeight="1" outlineLevel="1" x14ac:dyDescent="0.3">
      <c r="B37" s="37"/>
      <c r="C37" s="28"/>
      <c r="D37" s="35" t="s">
        <v>50</v>
      </c>
      <c r="E37" s="36"/>
      <c r="F37" s="32" t="s">
        <v>51</v>
      </c>
      <c r="G37" s="32" t="s">
        <v>52</v>
      </c>
      <c r="H37" s="35" t="s">
        <v>53</v>
      </c>
      <c r="I37" s="112" t="s">
        <v>54</v>
      </c>
      <c r="J37" s="112" t="s">
        <v>55</v>
      </c>
      <c r="K37" s="32" t="s">
        <v>41</v>
      </c>
      <c r="L37" s="280"/>
      <c r="M37" s="20" t="s">
        <v>60</v>
      </c>
    </row>
    <row r="38" spans="2:13" ht="12" customHeight="1" outlineLevel="1" x14ac:dyDescent="0.3">
      <c r="B38" s="37"/>
      <c r="C38" s="28"/>
      <c r="D38" s="31" t="s">
        <v>56</v>
      </c>
      <c r="E38" s="30">
        <v>1</v>
      </c>
      <c r="F38" s="122"/>
      <c r="G38" s="122"/>
      <c r="H38" s="61"/>
      <c r="I38" s="123"/>
      <c r="J38" s="119"/>
      <c r="K38" s="129">
        <f t="shared" ref="K38:K45" si="0">I38*J38</f>
        <v>0</v>
      </c>
      <c r="L38" s="283"/>
      <c r="M38" s="20"/>
    </row>
    <row r="39" spans="2:13" ht="12" customHeight="1" outlineLevel="1" x14ac:dyDescent="0.3">
      <c r="B39" s="37"/>
      <c r="C39" s="28"/>
      <c r="D39" s="117" t="s">
        <v>57</v>
      </c>
      <c r="E39" s="33">
        <f>E38+1</f>
        <v>2</v>
      </c>
      <c r="F39" s="122"/>
      <c r="G39" s="122"/>
      <c r="H39" s="61"/>
      <c r="I39" s="123"/>
      <c r="J39" s="122"/>
      <c r="K39" s="129">
        <f t="shared" si="0"/>
        <v>0</v>
      </c>
      <c r="L39" s="283"/>
      <c r="M39" s="20"/>
    </row>
    <row r="40" spans="2:13" ht="12" customHeight="1" outlineLevel="1" x14ac:dyDescent="0.3">
      <c r="B40" s="37"/>
      <c r="C40" s="28"/>
      <c r="D40" s="34"/>
      <c r="E40" s="33">
        <f>E39+1</f>
        <v>3</v>
      </c>
      <c r="F40" s="122"/>
      <c r="G40" s="122"/>
      <c r="H40" s="61"/>
      <c r="I40" s="123"/>
      <c r="J40" s="122"/>
      <c r="K40" s="129">
        <f t="shared" si="0"/>
        <v>0</v>
      </c>
      <c r="L40" s="283"/>
      <c r="M40" s="20"/>
    </row>
    <row r="41" spans="2:13" ht="12" customHeight="1" outlineLevel="1" x14ac:dyDescent="0.3">
      <c r="B41" s="37"/>
      <c r="C41" s="28"/>
      <c r="D41" s="34"/>
      <c r="E41" s="33">
        <f>E40+1</f>
        <v>4</v>
      </c>
      <c r="F41" s="122"/>
      <c r="G41" s="122"/>
      <c r="H41" s="61"/>
      <c r="I41" s="123"/>
      <c r="J41" s="122"/>
      <c r="K41" s="129">
        <f t="shared" si="0"/>
        <v>0</v>
      </c>
      <c r="L41" s="283"/>
      <c r="M41" s="20"/>
    </row>
    <row r="42" spans="2:13" ht="12" customHeight="1" outlineLevel="1" x14ac:dyDescent="0.3">
      <c r="B42" s="37"/>
      <c r="C42" s="28"/>
      <c r="D42" s="34"/>
      <c r="E42" s="33">
        <f>E41+1</f>
        <v>5</v>
      </c>
      <c r="F42" s="122"/>
      <c r="G42" s="122"/>
      <c r="H42" s="62"/>
      <c r="I42" s="123"/>
      <c r="J42" s="122"/>
      <c r="K42" s="129">
        <f t="shared" si="0"/>
        <v>0</v>
      </c>
      <c r="L42" s="283"/>
      <c r="M42" s="20"/>
    </row>
    <row r="43" spans="2:13" ht="12" customHeight="1" outlineLevel="1" x14ac:dyDescent="0.3">
      <c r="B43" s="37"/>
      <c r="C43" s="28"/>
      <c r="D43" s="28"/>
      <c r="E43" s="30">
        <v>6</v>
      </c>
      <c r="F43" s="122"/>
      <c r="G43" s="122"/>
      <c r="H43" s="62"/>
      <c r="I43" s="123"/>
      <c r="J43" s="122"/>
      <c r="K43" s="129">
        <f t="shared" si="0"/>
        <v>0</v>
      </c>
      <c r="L43" s="283"/>
      <c r="M43" s="20"/>
    </row>
    <row r="44" spans="2:13" ht="12" customHeight="1" outlineLevel="1" x14ac:dyDescent="0.3">
      <c r="B44" s="37"/>
      <c r="C44" s="28"/>
      <c r="D44" s="28"/>
      <c r="E44" s="30">
        <v>7</v>
      </c>
      <c r="F44" s="122"/>
      <c r="G44" s="122"/>
      <c r="H44" s="62"/>
      <c r="I44" s="123"/>
      <c r="J44" s="122"/>
      <c r="K44" s="129">
        <f t="shared" si="0"/>
        <v>0</v>
      </c>
      <c r="L44" s="283"/>
      <c r="M44" s="20"/>
    </row>
    <row r="45" spans="2:13" ht="12" customHeight="1" outlineLevel="1" x14ac:dyDescent="0.3">
      <c r="B45" s="37"/>
      <c r="C45" s="28"/>
      <c r="D45" s="28"/>
      <c r="E45" s="30">
        <v>8</v>
      </c>
      <c r="F45" s="122"/>
      <c r="G45" s="122"/>
      <c r="H45" s="62"/>
      <c r="I45" s="123"/>
      <c r="J45" s="122"/>
      <c r="K45" s="129">
        <f t="shared" si="0"/>
        <v>0</v>
      </c>
      <c r="L45" s="283"/>
      <c r="M45" s="20"/>
    </row>
    <row r="46" spans="2:13" ht="12" customHeight="1" outlineLevel="1" x14ac:dyDescent="0.3">
      <c r="B46" s="37"/>
      <c r="C46" s="28"/>
      <c r="D46" s="28"/>
      <c r="F46" s="46"/>
      <c r="G46" s="46"/>
      <c r="H46" s="49"/>
      <c r="I46" s="56"/>
      <c r="J46" s="48" t="s">
        <v>45</v>
      </c>
      <c r="K46" s="44">
        <f>SUM(K38:K45)</f>
        <v>0</v>
      </c>
      <c r="L46" s="283"/>
      <c r="M46" s="20"/>
    </row>
    <row r="47" spans="2:13" ht="12" customHeight="1" outlineLevel="1" x14ac:dyDescent="0.3">
      <c r="B47" s="37"/>
      <c r="C47" s="28"/>
      <c r="D47" s="31" t="s">
        <v>81</v>
      </c>
      <c r="E47" s="47">
        <v>1</v>
      </c>
      <c r="F47" s="122" t="s">
        <v>0</v>
      </c>
      <c r="G47" s="122"/>
      <c r="H47" s="62"/>
      <c r="I47" s="123"/>
      <c r="J47" s="122"/>
      <c r="K47" s="44">
        <f t="shared" ref="K47:K54" si="1">I47*J47</f>
        <v>0</v>
      </c>
      <c r="L47" s="283"/>
      <c r="M47" s="20"/>
    </row>
    <row r="48" spans="2:13" ht="12" customHeight="1" outlineLevel="1" x14ac:dyDescent="0.3">
      <c r="B48" s="37"/>
      <c r="C48" s="28"/>
      <c r="D48" s="34" t="s">
        <v>1</v>
      </c>
      <c r="E48" s="55">
        <f>E47+1</f>
        <v>2</v>
      </c>
      <c r="F48" s="119"/>
      <c r="G48" s="119"/>
      <c r="H48" s="63"/>
      <c r="I48" s="121"/>
      <c r="J48" s="119"/>
      <c r="K48" s="44">
        <f t="shared" si="1"/>
        <v>0</v>
      </c>
      <c r="L48" s="283"/>
      <c r="M48" s="20"/>
    </row>
    <row r="49" spans="2:13" ht="12" customHeight="1" outlineLevel="1" x14ac:dyDescent="0.3">
      <c r="B49" s="37"/>
      <c r="C49" s="28"/>
      <c r="D49" s="34"/>
      <c r="E49" s="55">
        <f>E48+1</f>
        <v>3</v>
      </c>
      <c r="F49" s="119"/>
      <c r="G49" s="119"/>
      <c r="H49" s="63"/>
      <c r="I49" s="121"/>
      <c r="J49" s="119"/>
      <c r="K49" s="44">
        <f t="shared" si="1"/>
        <v>0</v>
      </c>
      <c r="L49" s="283"/>
      <c r="M49" s="20"/>
    </row>
    <row r="50" spans="2:13" ht="12" customHeight="1" outlineLevel="1" x14ac:dyDescent="0.3">
      <c r="B50" s="37"/>
      <c r="C50" s="28"/>
      <c r="D50" s="34"/>
      <c r="E50" s="55">
        <f>E49+1</f>
        <v>4</v>
      </c>
      <c r="F50" s="119"/>
      <c r="G50" s="119"/>
      <c r="H50" s="63"/>
      <c r="I50" s="121"/>
      <c r="J50" s="119"/>
      <c r="K50" s="44">
        <f t="shared" si="1"/>
        <v>0</v>
      </c>
      <c r="L50" s="283"/>
      <c r="M50" s="20"/>
    </row>
    <row r="51" spans="2:13" ht="12" customHeight="1" outlineLevel="1" x14ac:dyDescent="0.3">
      <c r="B51" s="37"/>
      <c r="C51" s="28"/>
      <c r="D51" s="34"/>
      <c r="E51" s="55">
        <f>E50+1</f>
        <v>5</v>
      </c>
      <c r="F51" s="119"/>
      <c r="G51" s="119"/>
      <c r="H51" s="63"/>
      <c r="I51" s="121"/>
      <c r="J51" s="119"/>
      <c r="K51" s="44">
        <f t="shared" si="1"/>
        <v>0</v>
      </c>
      <c r="L51" s="283"/>
      <c r="M51" s="20"/>
    </row>
    <row r="52" spans="2:13" ht="12" customHeight="1" outlineLevel="1" x14ac:dyDescent="0.3">
      <c r="B52" s="37"/>
      <c r="C52" s="28"/>
      <c r="D52" s="28"/>
      <c r="E52" s="30">
        <v>6</v>
      </c>
      <c r="F52" s="122"/>
      <c r="G52" s="122"/>
      <c r="H52" s="62"/>
      <c r="I52" s="123"/>
      <c r="J52" s="119"/>
      <c r="K52" s="44">
        <f t="shared" si="1"/>
        <v>0</v>
      </c>
      <c r="L52" s="283"/>
      <c r="M52" s="20"/>
    </row>
    <row r="53" spans="2:13" ht="12" customHeight="1" outlineLevel="1" x14ac:dyDescent="0.3">
      <c r="B53" s="37"/>
      <c r="C53" s="28"/>
      <c r="D53" s="28"/>
      <c r="E53" s="30">
        <v>7</v>
      </c>
      <c r="F53" s="122"/>
      <c r="G53" s="122"/>
      <c r="H53" s="62"/>
      <c r="I53" s="123"/>
      <c r="J53" s="119"/>
      <c r="K53" s="44">
        <f t="shared" si="1"/>
        <v>0</v>
      </c>
      <c r="L53" s="283"/>
      <c r="M53" s="20"/>
    </row>
    <row r="54" spans="2:13" ht="12" customHeight="1" outlineLevel="1" x14ac:dyDescent="0.3">
      <c r="B54" s="37"/>
      <c r="C54" s="28"/>
      <c r="D54" s="28"/>
      <c r="E54" s="30">
        <v>8</v>
      </c>
      <c r="F54" s="122"/>
      <c r="G54" s="122"/>
      <c r="H54" s="62"/>
      <c r="I54" s="123"/>
      <c r="J54" s="119"/>
      <c r="K54" s="44">
        <f t="shared" si="1"/>
        <v>0</v>
      </c>
      <c r="L54" s="283"/>
      <c r="M54" s="20"/>
    </row>
    <row r="55" spans="2:13" ht="12" customHeight="1" outlineLevel="1" thickBot="1" x14ac:dyDescent="0.35">
      <c r="B55" s="37"/>
      <c r="C55" s="28"/>
      <c r="D55" s="29"/>
      <c r="E55" s="50"/>
      <c r="F55" s="51"/>
      <c r="G55" s="51"/>
      <c r="H55" s="52"/>
      <c r="I55" s="54"/>
      <c r="J55" s="48" t="s">
        <v>45</v>
      </c>
      <c r="K55" s="45">
        <f>SUM(K47:K54)</f>
        <v>0</v>
      </c>
      <c r="L55" s="283"/>
      <c r="M55" s="20"/>
    </row>
    <row r="56" spans="2:13" ht="24" outlineLevel="1" thickBot="1" x14ac:dyDescent="0.35">
      <c r="B56" s="37"/>
      <c r="C56" s="28"/>
      <c r="D56" s="312" t="s">
        <v>58</v>
      </c>
      <c r="E56" s="147"/>
      <c r="F56" s="147"/>
      <c r="G56" s="147"/>
      <c r="H56" s="147"/>
      <c r="I56" s="313" t="s">
        <v>59</v>
      </c>
      <c r="J56" s="169"/>
      <c r="K56" s="76">
        <f>K46+K55</f>
        <v>0</v>
      </c>
      <c r="L56" s="283"/>
      <c r="M56" s="20"/>
    </row>
    <row r="57" spans="2:13" ht="12" customHeight="1" outlineLevel="1" x14ac:dyDescent="0.3">
      <c r="B57" s="37"/>
      <c r="C57" s="28"/>
      <c r="D57" s="148"/>
      <c r="E57" s="148"/>
      <c r="F57" s="148"/>
      <c r="G57" s="148"/>
      <c r="H57" s="148"/>
      <c r="I57" s="172"/>
      <c r="J57" s="172"/>
      <c r="K57" s="74"/>
      <c r="L57" s="280"/>
      <c r="M57" s="20"/>
    </row>
    <row r="58" spans="2:13" ht="12" customHeight="1" outlineLevel="1" x14ac:dyDescent="0.3">
      <c r="B58" s="37"/>
      <c r="C58" s="28"/>
      <c r="D58" s="35" t="s">
        <v>8</v>
      </c>
      <c r="E58" s="36"/>
      <c r="F58" s="32" t="s">
        <v>67</v>
      </c>
      <c r="G58" s="32" t="s">
        <v>52</v>
      </c>
      <c r="H58" s="32" t="s">
        <v>68</v>
      </c>
      <c r="I58" s="112" t="s">
        <v>69</v>
      </c>
      <c r="J58" s="112" t="s">
        <v>55</v>
      </c>
      <c r="K58" s="32" t="s">
        <v>41</v>
      </c>
      <c r="L58" s="280"/>
      <c r="M58" s="311" t="s">
        <v>160</v>
      </c>
    </row>
    <row r="59" spans="2:13" ht="12" customHeight="1" outlineLevel="1" x14ac:dyDescent="0.3">
      <c r="B59" s="37"/>
      <c r="C59" s="28"/>
      <c r="D59" s="31" t="s">
        <v>70</v>
      </c>
      <c r="E59" s="30">
        <v>1</v>
      </c>
      <c r="F59" s="122"/>
      <c r="G59" s="122"/>
      <c r="H59" s="61"/>
      <c r="I59" s="123"/>
      <c r="J59" s="122"/>
      <c r="K59" s="44">
        <f t="shared" ref="K59:K66" si="2">SUM(I59*J59)</f>
        <v>0</v>
      </c>
      <c r="L59" s="283"/>
      <c r="M59" s="20" t="s">
        <v>61</v>
      </c>
    </row>
    <row r="60" spans="2:13" ht="12" customHeight="1" outlineLevel="1" x14ac:dyDescent="0.3">
      <c r="B60" s="37"/>
      <c r="C60" s="28"/>
      <c r="D60" s="117" t="s">
        <v>71</v>
      </c>
      <c r="E60" s="30">
        <f>E59+1</f>
        <v>2</v>
      </c>
      <c r="F60" s="122"/>
      <c r="G60" s="122"/>
      <c r="H60" s="61"/>
      <c r="I60" s="123"/>
      <c r="J60" s="122"/>
      <c r="K60" s="44">
        <f t="shared" si="2"/>
        <v>0</v>
      </c>
      <c r="L60" s="283"/>
      <c r="M60" s="20" t="s">
        <v>145</v>
      </c>
    </row>
    <row r="61" spans="2:13" ht="12.65" customHeight="1" outlineLevel="1" x14ac:dyDescent="0.3">
      <c r="B61" s="37"/>
      <c r="C61" s="28"/>
      <c r="D61" s="180"/>
      <c r="E61" s="30">
        <f>E60+1</f>
        <v>3</v>
      </c>
      <c r="F61" s="122"/>
      <c r="G61" s="122"/>
      <c r="H61" s="61"/>
      <c r="I61" s="123"/>
      <c r="J61" s="122"/>
      <c r="K61" s="44">
        <f t="shared" si="2"/>
        <v>0</v>
      </c>
      <c r="L61" s="283"/>
      <c r="M61" s="20" t="s">
        <v>62</v>
      </c>
    </row>
    <row r="62" spans="2:13" ht="12" customHeight="1" outlineLevel="1" x14ac:dyDescent="0.3">
      <c r="B62" s="37"/>
      <c r="C62" s="28"/>
      <c r="D62" s="175"/>
      <c r="E62" s="30">
        <f>E61+1</f>
        <v>4</v>
      </c>
      <c r="F62" s="122"/>
      <c r="G62" s="122"/>
      <c r="H62" s="61"/>
      <c r="I62" s="123"/>
      <c r="J62" s="122"/>
      <c r="K62" s="44">
        <f t="shared" si="2"/>
        <v>0</v>
      </c>
      <c r="L62" s="283"/>
    </row>
    <row r="63" spans="2:13" ht="12" customHeight="1" outlineLevel="1" x14ac:dyDescent="0.3">
      <c r="B63" s="37"/>
      <c r="C63" s="28"/>
      <c r="D63" s="175"/>
      <c r="E63" s="30">
        <f>E62+1</f>
        <v>5</v>
      </c>
      <c r="F63" s="122"/>
      <c r="G63" s="122"/>
      <c r="H63" s="62"/>
      <c r="I63" s="123"/>
      <c r="J63" s="122"/>
      <c r="K63" s="44">
        <f t="shared" si="2"/>
        <v>0</v>
      </c>
      <c r="L63" s="283"/>
    </row>
    <row r="64" spans="2:13" ht="12" customHeight="1" outlineLevel="1" x14ac:dyDescent="0.3">
      <c r="B64" s="37"/>
      <c r="C64" s="28"/>
      <c r="D64" s="175"/>
      <c r="E64" s="30">
        <v>6</v>
      </c>
      <c r="F64" s="122"/>
      <c r="G64" s="122"/>
      <c r="H64" s="62"/>
      <c r="I64" s="123"/>
      <c r="J64" s="122"/>
      <c r="K64" s="44">
        <f t="shared" si="2"/>
        <v>0</v>
      </c>
      <c r="L64" s="283"/>
    </row>
    <row r="65" spans="2:13" ht="12" customHeight="1" outlineLevel="1" x14ac:dyDescent="0.3">
      <c r="B65" s="37"/>
      <c r="C65" s="28"/>
      <c r="D65" s="175"/>
      <c r="E65" s="30">
        <v>7</v>
      </c>
      <c r="F65" s="122"/>
      <c r="G65" s="122"/>
      <c r="H65" s="62"/>
      <c r="I65" s="123"/>
      <c r="J65" s="122"/>
      <c r="K65" s="44">
        <f t="shared" si="2"/>
        <v>0</v>
      </c>
      <c r="L65" s="283"/>
    </row>
    <row r="66" spans="2:13" ht="12" customHeight="1" outlineLevel="1" x14ac:dyDescent="0.3">
      <c r="B66" s="37"/>
      <c r="C66" s="28"/>
      <c r="D66" s="175"/>
      <c r="E66" s="30">
        <v>8</v>
      </c>
      <c r="F66" s="122"/>
      <c r="G66" s="122"/>
      <c r="H66" s="62"/>
      <c r="I66" s="123"/>
      <c r="J66" s="122"/>
      <c r="K66" s="44">
        <f t="shared" si="2"/>
        <v>0</v>
      </c>
      <c r="L66" s="283"/>
    </row>
    <row r="67" spans="2:13" ht="12" customHeight="1" outlineLevel="1" x14ac:dyDescent="0.3">
      <c r="B67" s="37"/>
      <c r="C67" s="28"/>
      <c r="D67" s="176"/>
      <c r="E67" s="57"/>
      <c r="F67" s="58"/>
      <c r="G67" s="92"/>
      <c r="H67" s="59"/>
      <c r="I67" s="53"/>
      <c r="J67" s="48" t="s">
        <v>45</v>
      </c>
      <c r="K67" s="44">
        <f>SUM(K59:K66)</f>
        <v>0</v>
      </c>
      <c r="L67" s="283"/>
    </row>
    <row r="68" spans="2:13" ht="12" customHeight="1" outlineLevel="1" x14ac:dyDescent="0.3">
      <c r="B68" s="37"/>
      <c r="C68" s="28"/>
      <c r="D68" s="34" t="s">
        <v>72</v>
      </c>
      <c r="E68" s="33">
        <v>1</v>
      </c>
      <c r="F68" s="122"/>
      <c r="G68" s="122"/>
      <c r="H68" s="61"/>
      <c r="I68" s="121"/>
      <c r="J68" s="122"/>
      <c r="K68" s="44">
        <f t="shared" ref="K68:K75" si="3">I68*J68</f>
        <v>0</v>
      </c>
      <c r="L68" s="283"/>
      <c r="M68" s="311" t="s">
        <v>63</v>
      </c>
    </row>
    <row r="69" spans="2:13" ht="12" customHeight="1" outlineLevel="1" x14ac:dyDescent="0.3">
      <c r="B69" s="37"/>
      <c r="C69" s="28"/>
      <c r="D69" s="179" t="s">
        <v>73</v>
      </c>
      <c r="E69" s="30">
        <f>E68+1</f>
        <v>2</v>
      </c>
      <c r="F69" s="122"/>
      <c r="G69" s="122"/>
      <c r="H69" s="61"/>
      <c r="I69" s="123"/>
      <c r="J69" s="122"/>
      <c r="K69" s="44">
        <f t="shared" si="3"/>
        <v>0</v>
      </c>
      <c r="L69" s="283"/>
      <c r="M69" s="20" t="s">
        <v>64</v>
      </c>
    </row>
    <row r="70" spans="2:13" ht="12" customHeight="1" outlineLevel="1" x14ac:dyDescent="0.3">
      <c r="B70" s="37"/>
      <c r="C70" s="28"/>
      <c r="D70" s="179" t="s">
        <v>74</v>
      </c>
      <c r="E70" s="30">
        <f>E69+1</f>
        <v>3</v>
      </c>
      <c r="F70" s="122"/>
      <c r="G70" s="122"/>
      <c r="H70" s="61"/>
      <c r="I70" s="123"/>
      <c r="J70" s="122"/>
      <c r="K70" s="44">
        <f t="shared" si="3"/>
        <v>0</v>
      </c>
      <c r="L70" s="283"/>
      <c r="M70" s="20" t="s">
        <v>65</v>
      </c>
    </row>
    <row r="71" spans="2:13" ht="12.65" customHeight="1" outlineLevel="1" x14ac:dyDescent="0.3">
      <c r="B71" s="37"/>
      <c r="C71" s="28"/>
      <c r="D71" s="149"/>
      <c r="E71" s="30">
        <f>E70+1</f>
        <v>4</v>
      </c>
      <c r="F71" s="122"/>
      <c r="G71" s="122"/>
      <c r="H71" s="61"/>
      <c r="I71" s="123"/>
      <c r="J71" s="122"/>
      <c r="K71" s="44">
        <f t="shared" si="3"/>
        <v>0</v>
      </c>
      <c r="L71" s="283"/>
      <c r="M71" s="20" t="s">
        <v>66</v>
      </c>
    </row>
    <row r="72" spans="2:13" ht="12" customHeight="1" outlineLevel="1" x14ac:dyDescent="0.3">
      <c r="B72" s="37"/>
      <c r="C72" s="28"/>
      <c r="D72" s="149"/>
      <c r="E72" s="30">
        <f>E71+1</f>
        <v>5</v>
      </c>
      <c r="F72" s="122"/>
      <c r="G72" s="122"/>
      <c r="H72" s="61"/>
      <c r="I72" s="123"/>
      <c r="J72" s="122"/>
      <c r="K72" s="44">
        <f t="shared" si="3"/>
        <v>0</v>
      </c>
      <c r="L72" s="283"/>
      <c r="M72" s="20"/>
    </row>
    <row r="73" spans="2:13" ht="12" customHeight="1" outlineLevel="1" x14ac:dyDescent="0.3">
      <c r="B73" s="37"/>
      <c r="C73" s="28"/>
      <c r="D73" s="149"/>
      <c r="E73" s="30">
        <v>6</v>
      </c>
      <c r="F73" s="122"/>
      <c r="G73" s="122"/>
      <c r="H73" s="62"/>
      <c r="I73" s="123"/>
      <c r="J73" s="127"/>
      <c r="K73" s="44">
        <f t="shared" si="3"/>
        <v>0</v>
      </c>
      <c r="L73" s="283"/>
      <c r="M73" s="20"/>
    </row>
    <row r="74" spans="2:13" ht="12" customHeight="1" outlineLevel="1" x14ac:dyDescent="0.3">
      <c r="B74" s="37"/>
      <c r="C74" s="28"/>
      <c r="D74" s="149"/>
      <c r="E74" s="30">
        <v>7</v>
      </c>
      <c r="F74" s="122"/>
      <c r="G74" s="122"/>
      <c r="H74" s="62"/>
      <c r="I74" s="123"/>
      <c r="J74" s="127"/>
      <c r="K74" s="44">
        <f t="shared" si="3"/>
        <v>0</v>
      </c>
      <c r="L74" s="283"/>
      <c r="M74" s="20"/>
    </row>
    <row r="75" spans="2:13" ht="12" customHeight="1" outlineLevel="1" x14ac:dyDescent="0.3">
      <c r="B75" s="37"/>
      <c r="C75" s="28"/>
      <c r="D75" s="149"/>
      <c r="E75" s="30">
        <v>8</v>
      </c>
      <c r="F75" s="122"/>
      <c r="G75" s="122"/>
      <c r="H75" s="62"/>
      <c r="I75" s="123"/>
      <c r="J75" s="127"/>
      <c r="K75" s="44">
        <f t="shared" si="3"/>
        <v>0</v>
      </c>
      <c r="L75" s="283"/>
      <c r="M75" s="20"/>
    </row>
    <row r="76" spans="2:13" ht="12" customHeight="1" outlineLevel="1" thickBot="1" x14ac:dyDescent="0.35">
      <c r="B76" s="37"/>
      <c r="C76" s="28"/>
      <c r="D76" s="178"/>
      <c r="E76" s="50"/>
      <c r="F76" s="51"/>
      <c r="G76" s="51"/>
      <c r="H76" s="60"/>
      <c r="I76" s="54"/>
      <c r="J76" s="48" t="s">
        <v>45</v>
      </c>
      <c r="K76" s="45">
        <f>SUM(K68:K75)</f>
        <v>0</v>
      </c>
      <c r="L76" s="283"/>
      <c r="M76" s="20"/>
    </row>
    <row r="77" spans="2:13" ht="12.65" customHeight="1" outlineLevel="1" thickBot="1" x14ac:dyDescent="0.35">
      <c r="B77" s="37"/>
      <c r="C77" s="28"/>
      <c r="D77" s="134" t="s">
        <v>75</v>
      </c>
      <c r="E77" s="155"/>
      <c r="F77" s="155"/>
      <c r="G77" s="155"/>
      <c r="H77" s="155"/>
      <c r="I77" s="116" t="s">
        <v>76</v>
      </c>
      <c r="J77" s="113"/>
      <c r="K77" s="76">
        <f>K67+K76</f>
        <v>0</v>
      </c>
      <c r="L77" s="283"/>
      <c r="M77" s="20"/>
    </row>
    <row r="78" spans="2:13" ht="12.65" customHeight="1" outlineLevel="1" x14ac:dyDescent="0.3">
      <c r="B78" s="37"/>
      <c r="C78" s="28"/>
      <c r="D78" s="134" t="s">
        <v>83</v>
      </c>
      <c r="E78" s="150"/>
      <c r="F78" s="150"/>
      <c r="G78" s="150"/>
      <c r="H78" s="150"/>
      <c r="I78" s="133"/>
      <c r="J78" s="113"/>
      <c r="K78" s="73"/>
      <c r="L78" s="283"/>
      <c r="M78" s="20"/>
    </row>
    <row r="79" spans="2:13" ht="12" customHeight="1" outlineLevel="1" x14ac:dyDescent="0.3">
      <c r="B79" s="37"/>
      <c r="C79" s="28"/>
      <c r="D79" s="134" t="s">
        <v>146</v>
      </c>
      <c r="E79" s="150"/>
      <c r="F79" s="150"/>
      <c r="G79" s="150"/>
      <c r="H79" s="150"/>
      <c r="I79" s="150"/>
      <c r="J79" s="150"/>
      <c r="K79" s="73"/>
      <c r="L79" s="283"/>
      <c r="M79" s="20"/>
    </row>
    <row r="80" spans="2:13" ht="12" customHeight="1" outlineLevel="1" x14ac:dyDescent="0.3">
      <c r="B80" s="37"/>
      <c r="C80" s="28"/>
      <c r="D80" s="151"/>
      <c r="E80" s="151"/>
      <c r="F80" s="151"/>
      <c r="G80" s="151"/>
      <c r="H80" s="151"/>
      <c r="I80" s="151"/>
      <c r="J80" s="151"/>
      <c r="K80" s="82"/>
      <c r="L80" s="283"/>
      <c r="M80" s="20"/>
    </row>
    <row r="81" spans="2:13" ht="12" customHeight="1" outlineLevel="1" x14ac:dyDescent="0.3">
      <c r="B81" s="37"/>
      <c r="C81" s="28"/>
      <c r="D81" s="35" t="s">
        <v>77</v>
      </c>
      <c r="E81" s="36"/>
      <c r="F81" s="35" t="s">
        <v>78</v>
      </c>
      <c r="G81" s="156"/>
      <c r="H81" s="157"/>
      <c r="I81" s="112" t="s">
        <v>54</v>
      </c>
      <c r="J81" s="112" t="s">
        <v>55</v>
      </c>
      <c r="K81" s="32" t="s">
        <v>41</v>
      </c>
      <c r="L81" s="283"/>
      <c r="M81" s="311" t="s">
        <v>147</v>
      </c>
    </row>
    <row r="82" spans="2:13" ht="12.65" customHeight="1" outlineLevel="1" x14ac:dyDescent="0.3">
      <c r="B82" s="37"/>
      <c r="C82" s="28"/>
      <c r="D82" s="115"/>
      <c r="E82" s="57">
        <v>1</v>
      </c>
      <c r="F82" s="124"/>
      <c r="G82" s="125"/>
      <c r="H82" s="86"/>
      <c r="I82" s="126"/>
      <c r="J82" s="122"/>
      <c r="K82" s="44">
        <f t="shared" ref="K82:K89" si="4">I82*J82</f>
        <v>0</v>
      </c>
      <c r="L82" s="283"/>
      <c r="M82" s="20"/>
    </row>
    <row r="83" spans="2:13" ht="12" customHeight="1" outlineLevel="1" x14ac:dyDescent="0.3">
      <c r="B83" s="37"/>
      <c r="C83" s="28"/>
      <c r="D83" s="160"/>
      <c r="E83" s="47">
        <f>E82+1</f>
        <v>2</v>
      </c>
      <c r="F83" s="124"/>
      <c r="G83" s="125"/>
      <c r="H83" s="86"/>
      <c r="I83" s="123"/>
      <c r="J83" s="122"/>
      <c r="K83" s="44">
        <f t="shared" si="4"/>
        <v>0</v>
      </c>
      <c r="L83" s="283"/>
      <c r="M83" s="20"/>
    </row>
    <row r="84" spans="2:13" ht="12" customHeight="1" outlineLevel="1" x14ac:dyDescent="0.3">
      <c r="B84" s="37"/>
      <c r="C84" s="28"/>
      <c r="D84" s="160"/>
      <c r="E84" s="47">
        <f>E83+1</f>
        <v>3</v>
      </c>
      <c r="F84" s="124"/>
      <c r="G84" s="125"/>
      <c r="H84" s="86"/>
      <c r="I84" s="123"/>
      <c r="J84" s="122"/>
      <c r="K84" s="44">
        <f t="shared" si="4"/>
        <v>0</v>
      </c>
      <c r="L84" s="283"/>
      <c r="M84" s="20"/>
    </row>
    <row r="85" spans="2:13" ht="12" customHeight="1" outlineLevel="1" x14ac:dyDescent="0.3">
      <c r="B85" s="37"/>
      <c r="C85" s="28"/>
      <c r="D85" s="160"/>
      <c r="E85" s="47">
        <v>4</v>
      </c>
      <c r="F85" s="124"/>
      <c r="G85" s="125"/>
      <c r="H85" s="86"/>
      <c r="I85" s="123"/>
      <c r="J85" s="122"/>
      <c r="K85" s="44">
        <f t="shared" si="4"/>
        <v>0</v>
      </c>
      <c r="L85" s="283"/>
      <c r="M85" s="20"/>
    </row>
    <row r="86" spans="2:13" ht="12" customHeight="1" outlineLevel="1" x14ac:dyDescent="0.3">
      <c r="B86" s="37"/>
      <c r="C86" s="28"/>
      <c r="D86" s="85"/>
      <c r="E86" s="47">
        <v>5</v>
      </c>
      <c r="F86" s="124"/>
      <c r="G86" s="125"/>
      <c r="H86" s="86"/>
      <c r="I86" s="123"/>
      <c r="J86" s="122"/>
      <c r="K86" s="44">
        <f t="shared" si="4"/>
        <v>0</v>
      </c>
      <c r="L86" s="283"/>
      <c r="M86" s="20"/>
    </row>
    <row r="87" spans="2:13" ht="12" customHeight="1" outlineLevel="1" x14ac:dyDescent="0.3">
      <c r="B87" s="37"/>
      <c r="C87" s="28"/>
      <c r="D87" s="85"/>
      <c r="E87" s="47">
        <v>6</v>
      </c>
      <c r="F87" s="124"/>
      <c r="G87" s="125"/>
      <c r="H87" s="86"/>
      <c r="I87" s="123"/>
      <c r="J87" s="122"/>
      <c r="K87" s="44">
        <f t="shared" si="4"/>
        <v>0</v>
      </c>
      <c r="L87" s="283"/>
      <c r="M87" s="20"/>
    </row>
    <row r="88" spans="2:13" ht="12" customHeight="1" outlineLevel="1" x14ac:dyDescent="0.3">
      <c r="B88" s="37"/>
      <c r="C88" s="28"/>
      <c r="D88" s="85"/>
      <c r="E88" s="47">
        <v>7</v>
      </c>
      <c r="F88" s="124"/>
      <c r="G88" s="125"/>
      <c r="H88" s="86"/>
      <c r="I88" s="123"/>
      <c r="J88" s="122"/>
      <c r="K88" s="44">
        <f t="shared" si="4"/>
        <v>0</v>
      </c>
      <c r="L88" s="283"/>
      <c r="M88" s="20"/>
    </row>
    <row r="89" spans="2:13" ht="12" customHeight="1" outlineLevel="1" thickBot="1" x14ac:dyDescent="0.35">
      <c r="B89" s="37"/>
      <c r="C89" s="28"/>
      <c r="D89" s="33"/>
      <c r="E89" s="47">
        <v>8</v>
      </c>
      <c r="F89" s="124"/>
      <c r="G89" s="125"/>
      <c r="H89" s="86"/>
      <c r="I89" s="123"/>
      <c r="J89" s="122"/>
      <c r="K89" s="44">
        <f t="shared" si="4"/>
        <v>0</v>
      </c>
      <c r="L89" s="283"/>
      <c r="M89" s="20"/>
    </row>
    <row r="90" spans="2:13" ht="12" customHeight="1" outlineLevel="1" thickBot="1" x14ac:dyDescent="0.35">
      <c r="B90" s="37"/>
      <c r="C90" s="28"/>
      <c r="D90" s="83" t="s">
        <v>84</v>
      </c>
      <c r="E90" s="147"/>
      <c r="F90" s="147"/>
      <c r="G90" s="147"/>
      <c r="H90" s="147"/>
      <c r="I90" s="42" t="s">
        <v>79</v>
      </c>
      <c r="J90" s="169"/>
      <c r="K90" s="76">
        <f>SUM(K82:K89)</f>
        <v>0</v>
      </c>
      <c r="L90" s="283"/>
      <c r="M90" s="20"/>
    </row>
    <row r="91" spans="2:13" ht="12" customHeight="1" outlineLevel="1" x14ac:dyDescent="0.3">
      <c r="B91" s="37"/>
      <c r="C91" s="28"/>
      <c r="D91" s="177"/>
      <c r="E91" s="177"/>
      <c r="F91" s="177"/>
      <c r="G91" s="177"/>
      <c r="H91" s="177"/>
      <c r="I91" s="170"/>
      <c r="J91" s="170"/>
      <c r="K91" s="77"/>
      <c r="L91" s="283"/>
      <c r="M91" s="20"/>
    </row>
    <row r="92" spans="2:13" ht="12" customHeight="1" outlineLevel="1" thickBot="1" x14ac:dyDescent="0.35">
      <c r="B92" s="37"/>
      <c r="C92" s="78"/>
      <c r="D92" s="79"/>
      <c r="E92" s="79"/>
      <c r="F92" s="79"/>
      <c r="G92" s="79"/>
      <c r="H92" s="79"/>
      <c r="I92" s="80"/>
      <c r="J92" s="79"/>
      <c r="K92" s="84"/>
      <c r="L92" s="283"/>
      <c r="M92" s="20"/>
    </row>
    <row r="93" spans="2:13" s="7" customFormat="1" ht="13.5" thickTop="1" x14ac:dyDescent="0.3">
      <c r="B93" s="3"/>
      <c r="C93" s="15"/>
      <c r="D93" s="17" t="s">
        <v>29</v>
      </c>
      <c r="E93" s="4"/>
      <c r="F93" s="4"/>
      <c r="G93" s="4"/>
      <c r="H93" s="4"/>
      <c r="I93" s="4"/>
      <c r="J93" s="4"/>
      <c r="K93" s="16">
        <f>+SUM(K35,K56,K77,K90)</f>
        <v>0</v>
      </c>
      <c r="L93" s="12"/>
      <c r="M93" s="21"/>
    </row>
    <row r="94" spans="2:13" s="7" customFormat="1" x14ac:dyDescent="0.3">
      <c r="B94" s="3"/>
      <c r="C94" s="19"/>
      <c r="D94" s="8"/>
      <c r="E94" s="8"/>
      <c r="F94" s="8"/>
      <c r="G94" s="8"/>
      <c r="H94" s="8"/>
      <c r="I94" s="8"/>
      <c r="J94" s="8"/>
      <c r="K94" s="6"/>
      <c r="L94" s="284"/>
      <c r="M94" s="21"/>
    </row>
    <row r="95" spans="2:13" s="7" customFormat="1" ht="13.5" thickBot="1" x14ac:dyDescent="0.35">
      <c r="B95" s="3"/>
      <c r="C95" s="19"/>
      <c r="D95" s="8"/>
      <c r="E95" s="8"/>
      <c r="F95" s="8"/>
      <c r="G95" s="8"/>
      <c r="H95" s="8"/>
      <c r="I95" s="8"/>
      <c r="J95" s="8"/>
      <c r="K95" s="6"/>
      <c r="L95" s="284"/>
      <c r="M95" s="21"/>
    </row>
    <row r="96" spans="2:13" ht="15.5" x14ac:dyDescent="0.35">
      <c r="B96" s="37"/>
      <c r="C96" s="100" t="s">
        <v>119</v>
      </c>
      <c r="D96" s="101"/>
      <c r="E96" s="102"/>
      <c r="F96" s="103"/>
      <c r="G96" s="103"/>
      <c r="H96" s="103"/>
      <c r="I96" s="103"/>
      <c r="J96" s="103"/>
      <c r="K96" s="103"/>
      <c r="L96" s="285"/>
    </row>
    <row r="97" spans="2:12" x14ac:dyDescent="0.3">
      <c r="B97" s="37"/>
      <c r="C97" s="104"/>
      <c r="D97" s="105"/>
      <c r="E97" s="105"/>
      <c r="F97" s="105"/>
      <c r="G97" s="105"/>
      <c r="H97" s="105"/>
      <c r="I97" s="105"/>
      <c r="J97" s="105"/>
      <c r="K97" s="105"/>
      <c r="L97" s="285"/>
    </row>
    <row r="98" spans="2:12" ht="15.5" x14ac:dyDescent="0.35">
      <c r="B98" s="37"/>
      <c r="C98" s="104"/>
      <c r="D98" s="291" t="s">
        <v>136</v>
      </c>
      <c r="E98" s="136"/>
      <c r="F98" s="136"/>
      <c r="G98" s="136"/>
      <c r="H98" s="136"/>
      <c r="I98" s="137"/>
      <c r="K98" s="295">
        <f>K93</f>
        <v>0</v>
      </c>
      <c r="L98" s="285"/>
    </row>
    <row r="99" spans="2:12" ht="5.15" customHeight="1" thickBot="1" x14ac:dyDescent="0.35">
      <c r="B99" s="37"/>
      <c r="C99" s="104"/>
      <c r="D99" s="290"/>
      <c r="E99" s="163"/>
      <c r="F99" s="163"/>
      <c r="G99" s="163"/>
      <c r="H99" s="163"/>
      <c r="I99" s="107"/>
      <c r="L99" s="285"/>
    </row>
    <row r="100" spans="2:12" ht="16" thickTop="1" x14ac:dyDescent="0.35">
      <c r="B100" s="37"/>
      <c r="C100" s="104"/>
      <c r="D100" s="140"/>
      <c r="E100" s="97"/>
      <c r="F100" s="97"/>
      <c r="G100" s="97"/>
      <c r="H100" s="132"/>
      <c r="I100" s="141"/>
      <c r="L100" s="285"/>
    </row>
    <row r="101" spans="2:12" ht="16" thickBot="1" x14ac:dyDescent="0.4">
      <c r="B101" s="37"/>
      <c r="C101" s="106"/>
      <c r="D101" s="142"/>
      <c r="E101" s="142"/>
      <c r="F101" s="142"/>
      <c r="G101" s="142"/>
      <c r="H101" s="143"/>
      <c r="I101" s="144"/>
      <c r="J101" s="145"/>
      <c r="K101" s="145"/>
      <c r="L101" s="285"/>
    </row>
    <row r="102" spans="2:12" ht="13.5" thickBot="1" x14ac:dyDescent="0.35">
      <c r="B102" s="38"/>
      <c r="C102" s="43"/>
      <c r="D102" s="43"/>
      <c r="E102" s="43"/>
      <c r="F102" s="43"/>
      <c r="G102" s="43"/>
      <c r="H102" s="43"/>
      <c r="I102" s="43"/>
      <c r="J102" s="43"/>
      <c r="K102" s="43"/>
      <c r="L102" s="286"/>
    </row>
  </sheetData>
  <protectedRanges>
    <protectedRange sqref="J47:J54 J38:J45 F38:I55 K38:L55" name="Range4"/>
    <protectedRange sqref="J59:J66 F80:K80 K59:K76 K91 J82:J91 K82:K89 F82:H91 L59:L91 J68:J75 I91 I82:I89 F59:I76" name="Range5"/>
    <protectedRange sqref="L94:L95"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0B2ED2-5DD7-4383-8279-045604683EC7}">
  <sheetPr>
    <outlinePr applyStyles="1"/>
    <pageSetUpPr fitToPage="1"/>
  </sheetPr>
  <dimension ref="B1:N429"/>
  <sheetViews>
    <sheetView zoomScaleNormal="100" workbookViewId="0"/>
  </sheetViews>
  <sheetFormatPr defaultColWidth="9.1796875" defaultRowHeight="13" outlineLevelRow="1" x14ac:dyDescent="0.3"/>
  <cols>
    <col min="1" max="1" width="2.54296875" style="1" customWidth="1"/>
    <col min="2" max="2" width="2.453125" style="1" customWidth="1"/>
    <col min="3" max="3" width="3" style="1" customWidth="1"/>
    <col min="4" max="4" width="50" style="1" customWidth="1"/>
    <col min="5" max="5" width="3.453125" style="1" customWidth="1"/>
    <col min="6" max="6" width="17.453125" style="1" customWidth="1"/>
    <col min="7" max="7" width="14.453125" style="1" customWidth="1"/>
    <col min="8" max="8" width="49" style="1" customWidth="1"/>
    <col min="9" max="10" width="30.1796875" style="1" customWidth="1"/>
    <col min="11" max="11" width="17.1796875" style="1" customWidth="1"/>
    <col min="12" max="12" width="4.54296875" style="22" customWidth="1"/>
    <col min="13" max="13" width="9" style="1" customWidth="1"/>
    <col min="14" max="14" width="8.453125" style="1" customWidth="1"/>
    <col min="15" max="16384" width="9.1796875" style="1"/>
  </cols>
  <sheetData>
    <row r="1" spans="2:12" ht="13.5" thickBot="1" x14ac:dyDescent="0.35"/>
    <row r="2" spans="2:12" x14ac:dyDescent="0.3">
      <c r="B2" s="40"/>
      <c r="C2" s="41"/>
      <c r="D2" s="41"/>
      <c r="E2" s="41"/>
      <c r="F2" s="41"/>
      <c r="G2" s="41"/>
      <c r="H2" s="41"/>
      <c r="I2" s="41"/>
      <c r="J2" s="41"/>
      <c r="K2" s="41"/>
      <c r="L2" s="278"/>
    </row>
    <row r="3" spans="2:12" ht="15.5" x14ac:dyDescent="0.35">
      <c r="B3" s="37"/>
      <c r="C3" s="159"/>
      <c r="D3" s="159"/>
      <c r="E3" s="159"/>
      <c r="F3" s="159"/>
      <c r="G3" s="159"/>
      <c r="H3" s="159"/>
      <c r="I3" s="159"/>
      <c r="J3" s="159"/>
      <c r="K3" s="159"/>
      <c r="L3" s="279"/>
    </row>
    <row r="4" spans="2:12" ht="15.5" x14ac:dyDescent="0.35">
      <c r="B4" s="37"/>
      <c r="C4" s="159"/>
      <c r="D4" s="159"/>
      <c r="E4" s="159"/>
      <c r="F4" s="159"/>
      <c r="G4" s="159"/>
      <c r="H4" s="159"/>
      <c r="I4" s="159"/>
      <c r="J4" s="159"/>
      <c r="K4" s="159"/>
      <c r="L4" s="279"/>
    </row>
    <row r="5" spans="2:12" s="11" customFormat="1" ht="16" customHeight="1" x14ac:dyDescent="0.3">
      <c r="B5" s="91"/>
      <c r="C5" s="277"/>
      <c r="D5" s="277"/>
      <c r="E5" s="277"/>
      <c r="F5" s="277"/>
      <c r="G5" s="277"/>
      <c r="H5" s="277"/>
      <c r="I5" s="277"/>
      <c r="J5" s="277"/>
      <c r="K5" s="277"/>
      <c r="L5" s="279"/>
    </row>
    <row r="6" spans="2:12" ht="12.75" customHeight="1" x14ac:dyDescent="0.35">
      <c r="B6" s="37"/>
      <c r="C6" s="159"/>
      <c r="D6" s="159"/>
      <c r="E6" s="159"/>
      <c r="F6" s="159"/>
      <c r="G6" s="159"/>
      <c r="H6" s="159"/>
      <c r="I6" s="159"/>
      <c r="J6" s="159"/>
      <c r="K6" s="159"/>
      <c r="L6" s="279"/>
    </row>
    <row r="7" spans="2:12" x14ac:dyDescent="0.3">
      <c r="B7" s="37"/>
      <c r="D7" s="2"/>
      <c r="E7" s="2"/>
      <c r="L7" s="280"/>
    </row>
    <row r="8" spans="2:12" x14ac:dyDescent="0.3">
      <c r="B8" s="37"/>
      <c r="C8" s="39"/>
      <c r="D8" s="39"/>
      <c r="E8" s="39"/>
      <c r="F8" s="39"/>
      <c r="G8" s="39"/>
      <c r="L8" s="280"/>
    </row>
    <row r="9" spans="2:12" x14ac:dyDescent="0.3">
      <c r="B9" s="37"/>
      <c r="C9" s="39"/>
      <c r="D9" s="39"/>
      <c r="E9" s="39"/>
      <c r="F9" s="39"/>
      <c r="G9" s="39"/>
      <c r="L9" s="280"/>
    </row>
    <row r="10" spans="2:12" ht="19.5" customHeight="1" x14ac:dyDescent="0.3">
      <c r="B10" s="37"/>
      <c r="C10" s="24"/>
      <c r="E10" s="153"/>
      <c r="F10" s="153"/>
      <c r="G10" s="153"/>
      <c r="H10" s="153"/>
      <c r="I10" s="153"/>
      <c r="J10" s="153"/>
      <c r="K10" s="153"/>
      <c r="L10" s="281"/>
    </row>
    <row r="11" spans="2:12" ht="19.5" customHeight="1" x14ac:dyDescent="0.3">
      <c r="B11" s="37"/>
      <c r="C11" s="24"/>
      <c r="E11" s="153"/>
      <c r="F11" s="153"/>
      <c r="G11" s="153"/>
      <c r="H11" s="153"/>
      <c r="I11" s="153"/>
      <c r="J11" s="153"/>
      <c r="K11" s="153"/>
      <c r="L11" s="281"/>
    </row>
    <row r="12" spans="2:12" ht="19.5" customHeight="1" x14ac:dyDescent="0.3">
      <c r="B12" s="37"/>
      <c r="C12" s="25"/>
      <c r="E12" s="168"/>
      <c r="F12" s="168"/>
      <c r="G12" s="168"/>
      <c r="H12" s="168"/>
      <c r="I12" s="168"/>
      <c r="J12" s="168"/>
      <c r="K12" s="168"/>
      <c r="L12" s="281"/>
    </row>
    <row r="13" spans="2:12" ht="19.5" customHeight="1" x14ac:dyDescent="0.3">
      <c r="B13" s="37"/>
      <c r="C13" s="24"/>
      <c r="E13" s="168"/>
      <c r="F13" s="168"/>
      <c r="G13" s="168"/>
      <c r="H13" s="168"/>
      <c r="I13" s="168"/>
      <c r="J13" s="168"/>
      <c r="K13" s="168"/>
      <c r="L13" s="280"/>
    </row>
    <row r="14" spans="2:12" ht="19.5" customHeight="1" x14ac:dyDescent="0.3">
      <c r="B14" s="37"/>
      <c r="C14" s="25"/>
      <c r="D14" s="168"/>
      <c r="E14" s="168"/>
      <c r="F14" s="168"/>
      <c r="G14" s="168"/>
      <c r="H14" s="168"/>
      <c r="I14" s="168"/>
      <c r="J14" s="168"/>
      <c r="K14" s="168"/>
      <c r="L14" s="280"/>
    </row>
    <row r="15" spans="2:12" ht="31" customHeight="1" x14ac:dyDescent="0.3">
      <c r="B15" s="37"/>
      <c r="C15" s="197"/>
      <c r="D15" s="197"/>
      <c r="E15" s="39"/>
      <c r="F15" s="39"/>
      <c r="G15" s="39"/>
      <c r="L15" s="280"/>
    </row>
    <row r="16" spans="2:12" ht="15.5" x14ac:dyDescent="0.35">
      <c r="B16" s="37"/>
      <c r="C16" s="72" t="s">
        <v>25</v>
      </c>
      <c r="D16" s="66"/>
      <c r="E16" s="67"/>
      <c r="F16" s="68"/>
      <c r="G16" s="68"/>
      <c r="H16" s="68"/>
      <c r="I16" s="68"/>
      <c r="J16" s="68"/>
      <c r="K16" s="69"/>
      <c r="L16" s="280"/>
    </row>
    <row r="17" spans="2:13" outlineLevel="1" x14ac:dyDescent="0.3">
      <c r="B17" s="37"/>
      <c r="C17" s="75"/>
      <c r="D17" s="70" t="s">
        <v>35</v>
      </c>
      <c r="E17" s="71"/>
      <c r="F17" s="64" t="s">
        <v>36</v>
      </c>
      <c r="G17" s="64" t="s">
        <v>37</v>
      </c>
      <c r="H17" s="64" t="s">
        <v>38</v>
      </c>
      <c r="I17" s="64" t="s">
        <v>39</v>
      </c>
      <c r="J17" s="64" t="s">
        <v>40</v>
      </c>
      <c r="K17" s="64" t="s">
        <v>41</v>
      </c>
      <c r="L17" s="280"/>
      <c r="M17" s="311" t="s">
        <v>47</v>
      </c>
    </row>
    <row r="18" spans="2:13" ht="12" customHeight="1" outlineLevel="1" x14ac:dyDescent="0.3">
      <c r="B18" s="37"/>
      <c r="C18" s="28"/>
      <c r="D18" s="34" t="s">
        <v>42</v>
      </c>
      <c r="E18" s="33">
        <v>1</v>
      </c>
      <c r="F18" s="119"/>
      <c r="G18" s="119"/>
      <c r="H18" s="120"/>
      <c r="I18" s="120"/>
      <c r="J18" s="120"/>
      <c r="K18" s="121">
        <v>0</v>
      </c>
      <c r="L18" s="282"/>
      <c r="M18" s="20" t="s">
        <v>48</v>
      </c>
    </row>
    <row r="19" spans="2:13" ht="12.65" customHeight="1" outlineLevel="1" x14ac:dyDescent="0.3">
      <c r="B19" s="37"/>
      <c r="C19" s="28"/>
      <c r="D19" s="173"/>
      <c r="E19" s="30">
        <f>E18+1</f>
        <v>2</v>
      </c>
      <c r="F19" s="122"/>
      <c r="G19" s="122"/>
      <c r="H19" s="62"/>
      <c r="I19" s="62"/>
      <c r="J19" s="62"/>
      <c r="K19" s="123">
        <v>0</v>
      </c>
      <c r="L19" s="283"/>
    </row>
    <row r="20" spans="2:13" ht="12" customHeight="1" outlineLevel="1" x14ac:dyDescent="0.3">
      <c r="B20" s="37"/>
      <c r="C20" s="28"/>
      <c r="D20" s="173"/>
      <c r="E20" s="30">
        <f>E19+1</f>
        <v>3</v>
      </c>
      <c r="F20" s="122"/>
      <c r="G20" s="122"/>
      <c r="H20" s="62"/>
      <c r="I20" s="62"/>
      <c r="J20" s="62"/>
      <c r="K20" s="123">
        <v>0</v>
      </c>
      <c r="L20" s="283"/>
    </row>
    <row r="21" spans="2:13" ht="12" customHeight="1" outlineLevel="1" x14ac:dyDescent="0.3">
      <c r="B21" s="37"/>
      <c r="C21" s="28"/>
      <c r="D21" s="173"/>
      <c r="E21" s="30">
        <v>4</v>
      </c>
      <c r="F21" s="122"/>
      <c r="G21" s="122"/>
      <c r="H21" s="62"/>
      <c r="I21" s="62"/>
      <c r="J21" s="62"/>
      <c r="K21" s="123">
        <v>0</v>
      </c>
      <c r="L21" s="283"/>
    </row>
    <row r="22" spans="2:13" ht="12" customHeight="1" outlineLevel="1" x14ac:dyDescent="0.3">
      <c r="B22" s="37"/>
      <c r="C22" s="28"/>
      <c r="D22" s="173"/>
      <c r="E22" s="30">
        <v>5</v>
      </c>
      <c r="F22" s="122"/>
      <c r="G22" s="122"/>
      <c r="H22" s="62"/>
      <c r="I22" s="62"/>
      <c r="J22" s="62"/>
      <c r="K22" s="123">
        <v>0</v>
      </c>
      <c r="L22" s="283"/>
    </row>
    <row r="23" spans="2:13" ht="12" customHeight="1" outlineLevel="1" x14ac:dyDescent="0.3">
      <c r="B23" s="37"/>
      <c r="C23" s="28"/>
      <c r="D23" s="28"/>
      <c r="E23" s="30">
        <v>6</v>
      </c>
      <c r="F23" s="122"/>
      <c r="G23" s="122"/>
      <c r="H23" s="62"/>
      <c r="I23" s="62"/>
      <c r="J23" s="61"/>
      <c r="K23" s="123">
        <v>0</v>
      </c>
      <c r="L23" s="283"/>
    </row>
    <row r="24" spans="2:13" ht="12" customHeight="1" outlineLevel="1" x14ac:dyDescent="0.3">
      <c r="B24" s="37"/>
      <c r="C24" s="28"/>
      <c r="D24" s="28"/>
      <c r="E24" s="30">
        <v>7</v>
      </c>
      <c r="F24" s="122"/>
      <c r="G24" s="122"/>
      <c r="H24" s="62"/>
      <c r="I24" s="62"/>
      <c r="J24" s="61"/>
      <c r="K24" s="123">
        <v>0</v>
      </c>
      <c r="L24" s="283"/>
    </row>
    <row r="25" spans="2:13" ht="12" customHeight="1" outlineLevel="1" x14ac:dyDescent="0.3">
      <c r="B25" s="37"/>
      <c r="C25" s="28"/>
      <c r="D25" s="28"/>
      <c r="E25" s="30">
        <v>8</v>
      </c>
      <c r="F25" s="122"/>
      <c r="G25" s="122"/>
      <c r="H25" s="62"/>
      <c r="I25" s="62"/>
      <c r="J25" s="61"/>
      <c r="K25" s="123">
        <v>0</v>
      </c>
      <c r="L25" s="283"/>
    </row>
    <row r="26" spans="2:13" ht="12" customHeight="1" outlineLevel="1" x14ac:dyDescent="0.3">
      <c r="B26" s="37"/>
      <c r="C26" s="28"/>
      <c r="D26" s="28"/>
      <c r="F26" s="46"/>
      <c r="G26" s="46"/>
      <c r="H26" s="49"/>
      <c r="I26" s="49"/>
      <c r="J26" s="48" t="s">
        <v>45</v>
      </c>
      <c r="K26" s="44">
        <f>SUM(K18:K25)</f>
        <v>0</v>
      </c>
      <c r="L26" s="283"/>
    </row>
    <row r="27" spans="2:13" ht="12" customHeight="1" outlineLevel="1" x14ac:dyDescent="0.3">
      <c r="B27" s="37"/>
      <c r="C27" s="28"/>
      <c r="D27" s="115" t="s">
        <v>43</v>
      </c>
      <c r="E27" s="30">
        <v>1</v>
      </c>
      <c r="F27" s="122"/>
      <c r="G27" s="122"/>
      <c r="H27" s="62"/>
      <c r="I27" s="62"/>
      <c r="J27" s="120"/>
      <c r="K27" s="121">
        <v>0</v>
      </c>
      <c r="L27" s="283"/>
      <c r="M27" s="311" t="s">
        <v>158</v>
      </c>
    </row>
    <row r="28" spans="2:13" ht="12.65" customHeight="1" outlineLevel="1" x14ac:dyDescent="0.3">
      <c r="B28" s="37"/>
      <c r="C28" s="28"/>
      <c r="D28" s="167" t="s">
        <v>44</v>
      </c>
      <c r="E28" s="30">
        <f>E27+1</f>
        <v>2</v>
      </c>
      <c r="F28" s="122"/>
      <c r="G28" s="122"/>
      <c r="H28" s="62"/>
      <c r="I28" s="62"/>
      <c r="J28" s="62"/>
      <c r="K28" s="121">
        <v>0</v>
      </c>
      <c r="L28" s="283"/>
      <c r="M28" s="20"/>
    </row>
    <row r="29" spans="2:13" ht="12" customHeight="1" outlineLevel="1" x14ac:dyDescent="0.3">
      <c r="B29" s="37"/>
      <c r="C29" s="28"/>
      <c r="D29" s="167"/>
      <c r="E29" s="30">
        <f>E28+1</f>
        <v>3</v>
      </c>
      <c r="F29" s="122"/>
      <c r="G29" s="122"/>
      <c r="H29" s="62"/>
      <c r="I29" s="62"/>
      <c r="J29" s="62"/>
      <c r="K29" s="123">
        <v>0</v>
      </c>
      <c r="L29" s="283"/>
      <c r="M29" s="20"/>
    </row>
    <row r="30" spans="2:13" ht="12" customHeight="1" outlineLevel="1" x14ac:dyDescent="0.3">
      <c r="B30" s="37"/>
      <c r="C30" s="28"/>
      <c r="D30" s="167"/>
      <c r="E30" s="30">
        <v>4</v>
      </c>
      <c r="F30" s="122"/>
      <c r="G30" s="122"/>
      <c r="H30" s="62"/>
      <c r="I30" s="62"/>
      <c r="J30" s="62"/>
      <c r="K30" s="123">
        <v>0</v>
      </c>
      <c r="L30" s="283"/>
      <c r="M30" s="20"/>
    </row>
    <row r="31" spans="2:13" ht="12" customHeight="1" outlineLevel="1" x14ac:dyDescent="0.3">
      <c r="B31" s="37"/>
      <c r="C31" s="28"/>
      <c r="D31" s="167"/>
      <c r="E31" s="30">
        <v>5</v>
      </c>
      <c r="F31" s="122"/>
      <c r="G31" s="122"/>
      <c r="H31" s="62"/>
      <c r="I31" s="62"/>
      <c r="J31" s="62"/>
      <c r="K31" s="123">
        <v>0</v>
      </c>
      <c r="L31" s="283"/>
      <c r="M31" s="20"/>
    </row>
    <row r="32" spans="2:13" ht="12" customHeight="1" outlineLevel="1" x14ac:dyDescent="0.3">
      <c r="B32" s="37"/>
      <c r="C32" s="28"/>
      <c r="D32" s="167"/>
      <c r="E32" s="30">
        <v>6</v>
      </c>
      <c r="F32" s="122"/>
      <c r="G32" s="122"/>
      <c r="H32" s="62"/>
      <c r="I32" s="62"/>
      <c r="J32" s="62"/>
      <c r="K32" s="123">
        <v>0</v>
      </c>
      <c r="L32" s="283"/>
      <c r="M32" s="20"/>
    </row>
    <row r="33" spans="2:13" ht="12" customHeight="1" outlineLevel="1" x14ac:dyDescent="0.3">
      <c r="B33" s="37"/>
      <c r="C33" s="28"/>
      <c r="D33" s="167"/>
      <c r="E33" s="30">
        <v>7</v>
      </c>
      <c r="F33" s="122"/>
      <c r="G33" s="122"/>
      <c r="H33" s="62"/>
      <c r="I33" s="62"/>
      <c r="J33" s="62"/>
      <c r="K33" s="123">
        <v>0</v>
      </c>
      <c r="L33" s="283"/>
      <c r="M33" s="20"/>
    </row>
    <row r="34" spans="2:13" ht="12" customHeight="1" outlineLevel="1" x14ac:dyDescent="0.3">
      <c r="B34" s="37"/>
      <c r="C34" s="28"/>
      <c r="D34" s="34"/>
      <c r="E34" s="30">
        <v>8</v>
      </c>
      <c r="F34" s="122"/>
      <c r="G34" s="122"/>
      <c r="H34" s="62"/>
      <c r="I34" s="62"/>
      <c r="J34" s="62"/>
      <c r="K34" s="123">
        <v>0</v>
      </c>
      <c r="L34" s="283"/>
      <c r="M34" s="20"/>
    </row>
    <row r="35" spans="2:13" ht="12" customHeight="1" outlineLevel="1" thickBot="1" x14ac:dyDescent="0.35">
      <c r="B35" s="37"/>
      <c r="C35" s="28"/>
      <c r="D35" s="29"/>
      <c r="E35" s="50"/>
      <c r="F35" s="51"/>
      <c r="G35" s="51"/>
      <c r="H35" s="52"/>
      <c r="I35" s="108"/>
      <c r="J35" s="48" t="s">
        <v>45</v>
      </c>
      <c r="K35" s="44">
        <f>SUM(K27:K34)</f>
        <v>0</v>
      </c>
      <c r="L35" s="283"/>
      <c r="M35" s="20"/>
    </row>
    <row r="36" spans="2:13" ht="12" customHeight="1" outlineLevel="1" thickBot="1" x14ac:dyDescent="0.35">
      <c r="B36" s="37"/>
      <c r="C36" s="28"/>
      <c r="D36" s="177" t="s">
        <v>49</v>
      </c>
      <c r="E36" s="147"/>
      <c r="F36" s="147"/>
      <c r="G36" s="147"/>
      <c r="H36" s="147"/>
      <c r="I36" s="42" t="s">
        <v>46</v>
      </c>
      <c r="J36" s="169"/>
      <c r="K36" s="76">
        <f>+SUM(K35,K26)</f>
        <v>0</v>
      </c>
      <c r="L36" s="283"/>
      <c r="M36" s="20"/>
    </row>
    <row r="37" spans="2:13" ht="12" customHeight="1" outlineLevel="1" x14ac:dyDescent="0.3">
      <c r="B37" s="37"/>
      <c r="C37" s="28"/>
      <c r="D37" s="151"/>
      <c r="E37" s="151"/>
      <c r="F37" s="151"/>
      <c r="G37" s="151"/>
      <c r="H37" s="151"/>
      <c r="I37" s="172"/>
      <c r="J37" s="172"/>
      <c r="K37" s="73"/>
      <c r="L37" s="283"/>
      <c r="M37" s="20"/>
    </row>
    <row r="38" spans="2:13" ht="12" customHeight="1" outlineLevel="1" x14ac:dyDescent="0.3">
      <c r="B38" s="37"/>
      <c r="C38" s="28"/>
      <c r="D38" s="35" t="s">
        <v>50</v>
      </c>
      <c r="E38" s="36"/>
      <c r="F38" s="32" t="s">
        <v>51</v>
      </c>
      <c r="G38" s="32" t="s">
        <v>52</v>
      </c>
      <c r="H38" s="35" t="s">
        <v>53</v>
      </c>
      <c r="I38" s="112" t="s">
        <v>54</v>
      </c>
      <c r="J38" s="112" t="s">
        <v>55</v>
      </c>
      <c r="K38" s="32" t="s">
        <v>41</v>
      </c>
      <c r="L38" s="280"/>
      <c r="M38" s="20" t="s">
        <v>60</v>
      </c>
    </row>
    <row r="39" spans="2:13" ht="12" customHeight="1" outlineLevel="1" x14ac:dyDescent="0.3">
      <c r="B39" s="37"/>
      <c r="C39" s="28"/>
      <c r="D39" s="31" t="s">
        <v>56</v>
      </c>
      <c r="E39" s="30">
        <v>1</v>
      </c>
      <c r="F39" s="122"/>
      <c r="G39" s="122"/>
      <c r="H39" s="61"/>
      <c r="I39" s="123"/>
      <c r="J39" s="119"/>
      <c r="K39" s="129">
        <f t="shared" ref="K39:K46" si="0">I39*J39</f>
        <v>0</v>
      </c>
      <c r="L39" s="283"/>
      <c r="M39" s="20"/>
    </row>
    <row r="40" spans="2:13" ht="12" customHeight="1" outlineLevel="1" x14ac:dyDescent="0.3">
      <c r="B40" s="37"/>
      <c r="C40" s="28"/>
      <c r="D40" s="117" t="s">
        <v>57</v>
      </c>
      <c r="E40" s="33">
        <f>E39+1</f>
        <v>2</v>
      </c>
      <c r="F40" s="122"/>
      <c r="G40" s="122"/>
      <c r="H40" s="61"/>
      <c r="I40" s="123"/>
      <c r="J40" s="122"/>
      <c r="K40" s="129">
        <f t="shared" si="0"/>
        <v>0</v>
      </c>
      <c r="L40" s="283"/>
      <c r="M40" s="20"/>
    </row>
    <row r="41" spans="2:13" ht="12" customHeight="1" outlineLevel="1" x14ac:dyDescent="0.3">
      <c r="B41" s="37"/>
      <c r="C41" s="28"/>
      <c r="D41" s="34"/>
      <c r="E41" s="33">
        <f>E40+1</f>
        <v>3</v>
      </c>
      <c r="F41" s="122"/>
      <c r="G41" s="122"/>
      <c r="H41" s="61"/>
      <c r="I41" s="123"/>
      <c r="J41" s="122"/>
      <c r="K41" s="129">
        <f t="shared" si="0"/>
        <v>0</v>
      </c>
      <c r="L41" s="283"/>
      <c r="M41" s="20"/>
    </row>
    <row r="42" spans="2:13" ht="12" customHeight="1" outlineLevel="1" x14ac:dyDescent="0.3">
      <c r="B42" s="37"/>
      <c r="C42" s="28"/>
      <c r="D42" s="34"/>
      <c r="E42" s="33">
        <f>E41+1</f>
        <v>4</v>
      </c>
      <c r="F42" s="122"/>
      <c r="G42" s="122"/>
      <c r="H42" s="61"/>
      <c r="I42" s="123"/>
      <c r="J42" s="122"/>
      <c r="K42" s="129">
        <f t="shared" si="0"/>
        <v>0</v>
      </c>
      <c r="L42" s="283"/>
      <c r="M42" s="20"/>
    </row>
    <row r="43" spans="2:13" ht="12" customHeight="1" outlineLevel="1" x14ac:dyDescent="0.3">
      <c r="B43" s="37"/>
      <c r="C43" s="28"/>
      <c r="D43" s="34"/>
      <c r="E43" s="33">
        <f>E42+1</f>
        <v>5</v>
      </c>
      <c r="F43" s="122"/>
      <c r="G43" s="122"/>
      <c r="H43" s="62"/>
      <c r="I43" s="123"/>
      <c r="J43" s="122"/>
      <c r="K43" s="129">
        <f t="shared" si="0"/>
        <v>0</v>
      </c>
      <c r="L43" s="283"/>
      <c r="M43" s="20"/>
    </row>
    <row r="44" spans="2:13" ht="12" customHeight="1" outlineLevel="1" x14ac:dyDescent="0.3">
      <c r="B44" s="37"/>
      <c r="C44" s="28"/>
      <c r="D44" s="28"/>
      <c r="E44" s="30">
        <v>6</v>
      </c>
      <c r="F44" s="122"/>
      <c r="G44" s="122"/>
      <c r="H44" s="62"/>
      <c r="I44" s="123"/>
      <c r="J44" s="122"/>
      <c r="K44" s="129">
        <f t="shared" si="0"/>
        <v>0</v>
      </c>
      <c r="L44" s="283"/>
      <c r="M44" s="20"/>
    </row>
    <row r="45" spans="2:13" ht="12" customHeight="1" outlineLevel="1" x14ac:dyDescent="0.3">
      <c r="B45" s="37"/>
      <c r="C45" s="28"/>
      <c r="D45" s="28"/>
      <c r="E45" s="30">
        <v>7</v>
      </c>
      <c r="F45" s="122"/>
      <c r="G45" s="122"/>
      <c r="H45" s="62"/>
      <c r="I45" s="123"/>
      <c r="J45" s="122"/>
      <c r="K45" s="129">
        <f t="shared" si="0"/>
        <v>0</v>
      </c>
      <c r="L45" s="283"/>
      <c r="M45" s="20"/>
    </row>
    <row r="46" spans="2:13" ht="12" customHeight="1" outlineLevel="1" x14ac:dyDescent="0.3">
      <c r="B46" s="37"/>
      <c r="C46" s="28"/>
      <c r="D46" s="28"/>
      <c r="E46" s="30">
        <v>8</v>
      </c>
      <c r="F46" s="122"/>
      <c r="G46" s="122"/>
      <c r="H46" s="62"/>
      <c r="I46" s="123"/>
      <c r="J46" s="122"/>
      <c r="K46" s="129">
        <f t="shared" si="0"/>
        <v>0</v>
      </c>
      <c r="L46" s="283"/>
      <c r="M46" s="20"/>
    </row>
    <row r="47" spans="2:13" ht="12" customHeight="1" outlineLevel="1" x14ac:dyDescent="0.3">
      <c r="B47" s="37"/>
      <c r="C47" s="28"/>
      <c r="D47" s="28"/>
      <c r="F47" s="46"/>
      <c r="G47" s="46"/>
      <c r="H47" s="49"/>
      <c r="I47" s="56"/>
      <c r="J47" s="48" t="s">
        <v>45</v>
      </c>
      <c r="K47" s="44">
        <f>SUM(K39:K46)</f>
        <v>0</v>
      </c>
      <c r="L47" s="283"/>
      <c r="M47" s="20"/>
    </row>
    <row r="48" spans="2:13" ht="12" customHeight="1" outlineLevel="1" x14ac:dyDescent="0.3">
      <c r="B48" s="37"/>
      <c r="C48" s="28"/>
      <c r="D48" s="31" t="s">
        <v>81</v>
      </c>
      <c r="E48" s="47">
        <v>1</v>
      </c>
      <c r="F48" s="122" t="s">
        <v>0</v>
      </c>
      <c r="G48" s="122"/>
      <c r="H48" s="62"/>
      <c r="I48" s="123"/>
      <c r="J48" s="122"/>
      <c r="K48" s="44">
        <f t="shared" ref="K48:K55" si="1">I48*J48</f>
        <v>0</v>
      </c>
      <c r="L48" s="283"/>
      <c r="M48" s="20"/>
    </row>
    <row r="49" spans="2:13" ht="12" customHeight="1" outlineLevel="1" x14ac:dyDescent="0.3">
      <c r="B49" s="37"/>
      <c r="C49" s="28"/>
      <c r="D49" s="34" t="s">
        <v>1</v>
      </c>
      <c r="E49" s="55">
        <f>E48+1</f>
        <v>2</v>
      </c>
      <c r="F49" s="119"/>
      <c r="G49" s="119"/>
      <c r="H49" s="63"/>
      <c r="I49" s="121"/>
      <c r="J49" s="119"/>
      <c r="K49" s="44">
        <f t="shared" si="1"/>
        <v>0</v>
      </c>
      <c r="L49" s="283"/>
      <c r="M49" s="20"/>
    </row>
    <row r="50" spans="2:13" ht="12" customHeight="1" outlineLevel="1" x14ac:dyDescent="0.3">
      <c r="B50" s="37"/>
      <c r="C50" s="28"/>
      <c r="D50" s="34"/>
      <c r="E50" s="55">
        <f>E49+1</f>
        <v>3</v>
      </c>
      <c r="F50" s="119"/>
      <c r="G50" s="119"/>
      <c r="H50" s="63"/>
      <c r="I50" s="121"/>
      <c r="J50" s="119"/>
      <c r="K50" s="44">
        <f t="shared" si="1"/>
        <v>0</v>
      </c>
      <c r="L50" s="283"/>
      <c r="M50" s="20"/>
    </row>
    <row r="51" spans="2:13" ht="12" customHeight="1" outlineLevel="1" x14ac:dyDescent="0.3">
      <c r="B51" s="37"/>
      <c r="C51" s="28"/>
      <c r="D51" s="34"/>
      <c r="E51" s="55">
        <f>E50+1</f>
        <v>4</v>
      </c>
      <c r="F51" s="119"/>
      <c r="G51" s="119"/>
      <c r="H51" s="63"/>
      <c r="I51" s="121"/>
      <c r="J51" s="119"/>
      <c r="K51" s="44">
        <f t="shared" si="1"/>
        <v>0</v>
      </c>
      <c r="L51" s="283"/>
      <c r="M51" s="20"/>
    </row>
    <row r="52" spans="2:13" ht="12" customHeight="1" outlineLevel="1" x14ac:dyDescent="0.3">
      <c r="B52" s="37"/>
      <c r="C52" s="28"/>
      <c r="D52" s="34"/>
      <c r="E52" s="55">
        <f>E51+1</f>
        <v>5</v>
      </c>
      <c r="F52" s="119"/>
      <c r="G52" s="119"/>
      <c r="H52" s="63"/>
      <c r="I52" s="121"/>
      <c r="J52" s="119"/>
      <c r="K52" s="44">
        <f t="shared" si="1"/>
        <v>0</v>
      </c>
      <c r="L52" s="283"/>
      <c r="M52" s="20"/>
    </row>
    <row r="53" spans="2:13" ht="12" customHeight="1" outlineLevel="1" x14ac:dyDescent="0.3">
      <c r="B53" s="37"/>
      <c r="C53" s="28"/>
      <c r="D53" s="28"/>
      <c r="E53" s="30">
        <v>6</v>
      </c>
      <c r="F53" s="122"/>
      <c r="G53" s="122"/>
      <c r="H53" s="62"/>
      <c r="I53" s="123"/>
      <c r="J53" s="119"/>
      <c r="K53" s="44">
        <f t="shared" si="1"/>
        <v>0</v>
      </c>
      <c r="L53" s="283"/>
      <c r="M53" s="20"/>
    </row>
    <row r="54" spans="2:13" ht="12" customHeight="1" outlineLevel="1" x14ac:dyDescent="0.3">
      <c r="B54" s="37"/>
      <c r="C54" s="28"/>
      <c r="D54" s="28"/>
      <c r="E54" s="30">
        <v>7</v>
      </c>
      <c r="F54" s="122"/>
      <c r="G54" s="122"/>
      <c r="H54" s="62"/>
      <c r="I54" s="123"/>
      <c r="J54" s="119"/>
      <c r="K54" s="44">
        <f t="shared" si="1"/>
        <v>0</v>
      </c>
      <c r="L54" s="283"/>
      <c r="M54" s="20"/>
    </row>
    <row r="55" spans="2:13" ht="12" customHeight="1" outlineLevel="1" x14ac:dyDescent="0.3">
      <c r="B55" s="37"/>
      <c r="C55" s="28"/>
      <c r="D55" s="28"/>
      <c r="E55" s="30">
        <v>8</v>
      </c>
      <c r="F55" s="122"/>
      <c r="G55" s="122"/>
      <c r="H55" s="62"/>
      <c r="I55" s="123"/>
      <c r="J55" s="119"/>
      <c r="K55" s="44">
        <f t="shared" si="1"/>
        <v>0</v>
      </c>
      <c r="L55" s="283"/>
      <c r="M55" s="20"/>
    </row>
    <row r="56" spans="2:13" ht="12" customHeight="1" outlineLevel="1" thickBot="1" x14ac:dyDescent="0.35">
      <c r="B56" s="37"/>
      <c r="C56" s="28"/>
      <c r="D56" s="29"/>
      <c r="E56" s="50"/>
      <c r="F56" s="51"/>
      <c r="G56" s="51"/>
      <c r="H56" s="52"/>
      <c r="I56" s="54"/>
      <c r="J56" s="48" t="s">
        <v>45</v>
      </c>
      <c r="K56" s="44">
        <f>SUM(K48:K55)</f>
        <v>0</v>
      </c>
      <c r="L56" s="283"/>
      <c r="M56" s="20"/>
    </row>
    <row r="57" spans="2:13" ht="24" outlineLevel="1" thickBot="1" x14ac:dyDescent="0.35">
      <c r="B57" s="37"/>
      <c r="C57" s="28"/>
      <c r="D57" s="312" t="s">
        <v>58</v>
      </c>
      <c r="E57" s="147"/>
      <c r="F57" s="147"/>
      <c r="G57" s="147"/>
      <c r="H57" s="147"/>
      <c r="I57" s="313" t="s">
        <v>59</v>
      </c>
      <c r="J57" s="169"/>
      <c r="K57" s="76">
        <f>+SUM(K56,K47)</f>
        <v>0</v>
      </c>
      <c r="L57" s="283"/>
      <c r="M57" s="20"/>
    </row>
    <row r="58" spans="2:13" ht="12" customHeight="1" outlineLevel="1" x14ac:dyDescent="0.3">
      <c r="B58" s="37"/>
      <c r="C58" s="28"/>
      <c r="D58" s="148"/>
      <c r="E58" s="148"/>
      <c r="F58" s="148"/>
      <c r="G58" s="148"/>
      <c r="H58" s="148"/>
      <c r="I58" s="172"/>
      <c r="J58" s="172"/>
      <c r="K58" s="74"/>
      <c r="L58" s="280"/>
    </row>
    <row r="59" spans="2:13" ht="12" customHeight="1" outlineLevel="1" x14ac:dyDescent="0.3">
      <c r="B59" s="37"/>
      <c r="C59" s="28"/>
      <c r="D59" s="35" t="s">
        <v>8</v>
      </c>
      <c r="E59" s="36"/>
      <c r="F59" s="32" t="s">
        <v>67</v>
      </c>
      <c r="G59" s="32" t="s">
        <v>52</v>
      </c>
      <c r="H59" s="32" t="s">
        <v>68</v>
      </c>
      <c r="I59" s="112" t="s">
        <v>69</v>
      </c>
      <c r="J59" s="112" t="s">
        <v>55</v>
      </c>
      <c r="K59" s="32" t="s">
        <v>41</v>
      </c>
      <c r="L59" s="280"/>
      <c r="M59" s="311" t="s">
        <v>160</v>
      </c>
    </row>
    <row r="60" spans="2:13" ht="12" customHeight="1" outlineLevel="1" x14ac:dyDescent="0.3">
      <c r="B60" s="37"/>
      <c r="C60" s="28"/>
      <c r="D60" s="31" t="s">
        <v>70</v>
      </c>
      <c r="E60" s="30">
        <v>1</v>
      </c>
      <c r="F60" s="122"/>
      <c r="G60" s="122"/>
      <c r="H60" s="61"/>
      <c r="I60" s="123"/>
      <c r="J60" s="122"/>
      <c r="K60" s="44">
        <f t="shared" ref="K60:K67" si="2">SUM(I60*J60)</f>
        <v>0</v>
      </c>
      <c r="L60" s="283"/>
      <c r="M60" s="20" t="s">
        <v>61</v>
      </c>
    </row>
    <row r="61" spans="2:13" ht="12" customHeight="1" outlineLevel="1" x14ac:dyDescent="0.3">
      <c r="B61" s="37"/>
      <c r="C61" s="28"/>
      <c r="D61" s="117" t="s">
        <v>71</v>
      </c>
      <c r="E61" s="30">
        <f>E60+1</f>
        <v>2</v>
      </c>
      <c r="F61" s="122"/>
      <c r="G61" s="122"/>
      <c r="H61" s="61"/>
      <c r="I61" s="123"/>
      <c r="J61" s="122"/>
      <c r="K61" s="44">
        <f t="shared" si="2"/>
        <v>0</v>
      </c>
      <c r="L61" s="283"/>
      <c r="M61" s="20" t="s">
        <v>145</v>
      </c>
    </row>
    <row r="62" spans="2:13" ht="12.65" customHeight="1" outlineLevel="1" x14ac:dyDescent="0.3">
      <c r="B62" s="37"/>
      <c r="C62" s="28"/>
      <c r="D62" s="180"/>
      <c r="E62" s="30">
        <f>E61+1</f>
        <v>3</v>
      </c>
      <c r="F62" s="122"/>
      <c r="G62" s="122"/>
      <c r="H62" s="61"/>
      <c r="I62" s="123"/>
      <c r="J62" s="122"/>
      <c r="K62" s="44">
        <f t="shared" si="2"/>
        <v>0</v>
      </c>
      <c r="L62" s="283"/>
      <c r="M62" s="20" t="s">
        <v>62</v>
      </c>
    </row>
    <row r="63" spans="2:13" ht="12" customHeight="1" outlineLevel="1" x14ac:dyDescent="0.3">
      <c r="B63" s="37"/>
      <c r="C63" s="28"/>
      <c r="D63" s="175"/>
      <c r="E63" s="30">
        <f>E62+1</f>
        <v>4</v>
      </c>
      <c r="F63" s="122"/>
      <c r="G63" s="122"/>
      <c r="H63" s="61"/>
      <c r="I63" s="123"/>
      <c r="J63" s="122"/>
      <c r="K63" s="44">
        <f t="shared" si="2"/>
        <v>0</v>
      </c>
      <c r="L63" s="283"/>
    </row>
    <row r="64" spans="2:13" ht="12" customHeight="1" outlineLevel="1" x14ac:dyDescent="0.3">
      <c r="B64" s="37"/>
      <c r="C64" s="28"/>
      <c r="D64" s="175"/>
      <c r="E64" s="30">
        <f>E63+1</f>
        <v>5</v>
      </c>
      <c r="F64" s="122"/>
      <c r="G64" s="122"/>
      <c r="H64" s="62"/>
      <c r="I64" s="123"/>
      <c r="J64" s="122"/>
      <c r="K64" s="44">
        <f t="shared" si="2"/>
        <v>0</v>
      </c>
      <c r="L64" s="283"/>
    </row>
    <row r="65" spans="2:13" ht="12" customHeight="1" outlineLevel="1" x14ac:dyDescent="0.3">
      <c r="B65" s="37"/>
      <c r="C65" s="28"/>
      <c r="D65" s="175"/>
      <c r="E65" s="30">
        <v>6</v>
      </c>
      <c r="F65" s="122"/>
      <c r="G65" s="122"/>
      <c r="H65" s="62"/>
      <c r="I65" s="123"/>
      <c r="J65" s="122"/>
      <c r="K65" s="44">
        <f t="shared" si="2"/>
        <v>0</v>
      </c>
      <c r="L65" s="283"/>
    </row>
    <row r="66" spans="2:13" ht="12" customHeight="1" outlineLevel="1" x14ac:dyDescent="0.3">
      <c r="B66" s="37"/>
      <c r="C66" s="28"/>
      <c r="D66" s="175"/>
      <c r="E66" s="30">
        <v>7</v>
      </c>
      <c r="F66" s="122"/>
      <c r="G66" s="122"/>
      <c r="H66" s="62"/>
      <c r="I66" s="123"/>
      <c r="J66" s="122"/>
      <c r="K66" s="44">
        <f t="shared" si="2"/>
        <v>0</v>
      </c>
      <c r="L66" s="283"/>
    </row>
    <row r="67" spans="2:13" ht="12" customHeight="1" outlineLevel="1" x14ac:dyDescent="0.3">
      <c r="B67" s="37"/>
      <c r="C67" s="28"/>
      <c r="D67" s="175"/>
      <c r="E67" s="30">
        <v>8</v>
      </c>
      <c r="F67" s="122"/>
      <c r="G67" s="122"/>
      <c r="H67" s="62"/>
      <c r="I67" s="123"/>
      <c r="J67" s="122"/>
      <c r="K67" s="44">
        <f t="shared" si="2"/>
        <v>0</v>
      </c>
      <c r="L67" s="283"/>
    </row>
    <row r="68" spans="2:13" ht="12" customHeight="1" outlineLevel="1" x14ac:dyDescent="0.3">
      <c r="B68" s="37"/>
      <c r="C68" s="28"/>
      <c r="D68" s="176"/>
      <c r="E68" s="57"/>
      <c r="F68" s="58"/>
      <c r="G68" s="92"/>
      <c r="H68" s="59"/>
      <c r="I68" s="53"/>
      <c r="J68" s="48" t="s">
        <v>45</v>
      </c>
      <c r="K68" s="44">
        <f>SUM(K60:K67)</f>
        <v>0</v>
      </c>
      <c r="L68" s="283"/>
    </row>
    <row r="69" spans="2:13" ht="12" customHeight="1" outlineLevel="1" x14ac:dyDescent="0.3">
      <c r="B69" s="37"/>
      <c r="C69" s="28"/>
      <c r="D69" s="34" t="s">
        <v>72</v>
      </c>
      <c r="E69" s="33">
        <v>1</v>
      </c>
      <c r="F69" s="119"/>
      <c r="G69" s="119"/>
      <c r="H69" s="63"/>
      <c r="I69" s="121"/>
      <c r="J69" s="122"/>
      <c r="K69" s="44">
        <f t="shared" ref="K69:K76" si="3">I69*J69</f>
        <v>0</v>
      </c>
      <c r="L69" s="283"/>
      <c r="M69" s="311" t="s">
        <v>63</v>
      </c>
    </row>
    <row r="70" spans="2:13" ht="12" customHeight="1" outlineLevel="1" x14ac:dyDescent="0.3">
      <c r="B70" s="37"/>
      <c r="C70" s="28"/>
      <c r="D70" s="179" t="s">
        <v>73</v>
      </c>
      <c r="E70" s="30">
        <f>E69+1</f>
        <v>2</v>
      </c>
      <c r="F70" s="122"/>
      <c r="G70" s="122"/>
      <c r="H70" s="61"/>
      <c r="I70" s="123"/>
      <c r="J70" s="122"/>
      <c r="K70" s="44">
        <f t="shared" si="3"/>
        <v>0</v>
      </c>
      <c r="L70" s="283"/>
      <c r="M70" s="20" t="s">
        <v>64</v>
      </c>
    </row>
    <row r="71" spans="2:13" ht="12" customHeight="1" outlineLevel="1" x14ac:dyDescent="0.3">
      <c r="B71" s="37"/>
      <c r="C71" s="28"/>
      <c r="D71" s="179" t="s">
        <v>74</v>
      </c>
      <c r="E71" s="30">
        <f>E70+1</f>
        <v>3</v>
      </c>
      <c r="F71" s="122"/>
      <c r="G71" s="122"/>
      <c r="H71" s="61"/>
      <c r="I71" s="123"/>
      <c r="J71" s="122"/>
      <c r="K71" s="44">
        <f t="shared" si="3"/>
        <v>0</v>
      </c>
      <c r="L71" s="283"/>
      <c r="M71" s="20" t="s">
        <v>65</v>
      </c>
    </row>
    <row r="72" spans="2:13" ht="12.65" customHeight="1" outlineLevel="1" x14ac:dyDescent="0.3">
      <c r="B72" s="37"/>
      <c r="C72" s="28"/>
      <c r="D72" s="149"/>
      <c r="E72" s="30">
        <f>E71+1</f>
        <v>4</v>
      </c>
      <c r="F72" s="122"/>
      <c r="G72" s="122"/>
      <c r="H72" s="61"/>
      <c r="I72" s="123"/>
      <c r="J72" s="122"/>
      <c r="K72" s="44">
        <f t="shared" si="3"/>
        <v>0</v>
      </c>
      <c r="L72" s="283"/>
      <c r="M72" s="20" t="s">
        <v>66</v>
      </c>
    </row>
    <row r="73" spans="2:13" ht="12" customHeight="1" outlineLevel="1" x14ac:dyDescent="0.3">
      <c r="B73" s="37"/>
      <c r="C73" s="28"/>
      <c r="D73" s="149"/>
      <c r="E73" s="30">
        <f>E72+1</f>
        <v>5</v>
      </c>
      <c r="F73" s="122"/>
      <c r="G73" s="122"/>
      <c r="H73" s="61"/>
      <c r="I73" s="123"/>
      <c r="J73" s="122"/>
      <c r="K73" s="44">
        <f t="shared" si="3"/>
        <v>0</v>
      </c>
      <c r="L73" s="283"/>
      <c r="M73" s="333" t="s">
        <v>150</v>
      </c>
    </row>
    <row r="74" spans="2:13" ht="12" customHeight="1" outlineLevel="1" x14ac:dyDescent="0.3">
      <c r="B74" s="37"/>
      <c r="C74" s="28"/>
      <c r="D74" s="149"/>
      <c r="E74" s="30">
        <v>6</v>
      </c>
      <c r="F74" s="122"/>
      <c r="G74" s="122"/>
      <c r="H74" s="62"/>
      <c r="I74" s="123"/>
      <c r="J74" s="127"/>
      <c r="K74" s="44">
        <f t="shared" si="3"/>
        <v>0</v>
      </c>
      <c r="L74" s="283"/>
      <c r="M74" s="20"/>
    </row>
    <row r="75" spans="2:13" ht="12" customHeight="1" outlineLevel="1" x14ac:dyDescent="0.3">
      <c r="B75" s="37"/>
      <c r="C75" s="28"/>
      <c r="D75" s="149"/>
      <c r="E75" s="30">
        <v>7</v>
      </c>
      <c r="F75" s="122"/>
      <c r="G75" s="122"/>
      <c r="H75" s="62"/>
      <c r="I75" s="123"/>
      <c r="J75" s="127"/>
      <c r="K75" s="44">
        <f t="shared" si="3"/>
        <v>0</v>
      </c>
      <c r="L75" s="283"/>
      <c r="M75" s="20"/>
    </row>
    <row r="76" spans="2:13" ht="12" customHeight="1" outlineLevel="1" x14ac:dyDescent="0.3">
      <c r="B76" s="37"/>
      <c r="C76" s="28"/>
      <c r="D76" s="149"/>
      <c r="E76" s="30">
        <v>8</v>
      </c>
      <c r="F76" s="122"/>
      <c r="G76" s="122"/>
      <c r="H76" s="62"/>
      <c r="I76" s="123"/>
      <c r="J76" s="127"/>
      <c r="K76" s="44">
        <f t="shared" si="3"/>
        <v>0</v>
      </c>
      <c r="L76" s="283"/>
      <c r="M76" s="20"/>
    </row>
    <row r="77" spans="2:13" ht="12" customHeight="1" outlineLevel="1" thickBot="1" x14ac:dyDescent="0.35">
      <c r="B77" s="37"/>
      <c r="C77" s="28"/>
      <c r="D77" s="178"/>
      <c r="E77" s="50"/>
      <c r="F77" s="51"/>
      <c r="G77" s="51"/>
      <c r="H77" s="60"/>
      <c r="I77" s="54"/>
      <c r="J77" s="48" t="s">
        <v>45</v>
      </c>
      <c r="K77" s="45">
        <f>SUM(K69:K76)</f>
        <v>0</v>
      </c>
      <c r="L77" s="283"/>
      <c r="M77" s="20"/>
    </row>
    <row r="78" spans="2:13" ht="12.65" customHeight="1" outlineLevel="1" thickBot="1" x14ac:dyDescent="0.35">
      <c r="B78" s="37"/>
      <c r="C78" s="28"/>
      <c r="D78" s="134" t="s">
        <v>75</v>
      </c>
      <c r="E78" s="155"/>
      <c r="F78" s="155"/>
      <c r="G78" s="155"/>
      <c r="H78" s="155"/>
      <c r="I78" s="116" t="s">
        <v>76</v>
      </c>
      <c r="J78" s="113"/>
      <c r="K78" s="76">
        <f>+SUM(K77,K68)</f>
        <v>0</v>
      </c>
      <c r="L78" s="283"/>
      <c r="M78" s="20"/>
    </row>
    <row r="79" spans="2:13" ht="12.65" customHeight="1" outlineLevel="1" x14ac:dyDescent="0.3">
      <c r="B79" s="37"/>
      <c r="C79" s="28"/>
      <c r="D79" s="134" t="s">
        <v>83</v>
      </c>
      <c r="E79" s="150"/>
      <c r="F79" s="150"/>
      <c r="G79" s="150"/>
      <c r="H79" s="150"/>
      <c r="I79" s="133"/>
      <c r="J79" s="113"/>
      <c r="K79" s="73"/>
      <c r="L79" s="283"/>
      <c r="M79" s="20"/>
    </row>
    <row r="80" spans="2:13" ht="12" customHeight="1" outlineLevel="1" x14ac:dyDescent="0.3">
      <c r="B80" s="37"/>
      <c r="C80" s="28"/>
      <c r="D80" s="134" t="s">
        <v>146</v>
      </c>
      <c r="E80" s="150"/>
      <c r="F80" s="150"/>
      <c r="G80" s="150"/>
      <c r="H80" s="150"/>
      <c r="I80" s="150"/>
      <c r="J80" s="150"/>
      <c r="K80" s="73"/>
      <c r="L80" s="283"/>
      <c r="M80" s="20"/>
    </row>
    <row r="81" spans="2:13" ht="12" customHeight="1" outlineLevel="1" x14ac:dyDescent="0.3">
      <c r="B81" s="37"/>
      <c r="C81" s="28"/>
      <c r="D81" s="151"/>
      <c r="E81" s="151"/>
      <c r="F81" s="151"/>
      <c r="G81" s="151"/>
      <c r="H81" s="151"/>
      <c r="I81" s="151"/>
      <c r="J81" s="151"/>
      <c r="K81" s="82"/>
      <c r="L81" s="283"/>
      <c r="M81" s="20"/>
    </row>
    <row r="82" spans="2:13" ht="12" customHeight="1" outlineLevel="1" x14ac:dyDescent="0.3">
      <c r="B82" s="37"/>
      <c r="C82" s="28"/>
      <c r="D82" s="35" t="s">
        <v>77</v>
      </c>
      <c r="E82" s="36"/>
      <c r="F82" s="35" t="s">
        <v>78</v>
      </c>
      <c r="G82" s="156"/>
      <c r="H82" s="157"/>
      <c r="I82" s="112" t="s">
        <v>54</v>
      </c>
      <c r="J82" s="112" t="s">
        <v>55</v>
      </c>
      <c r="K82" s="32" t="s">
        <v>41</v>
      </c>
      <c r="L82" s="283"/>
      <c r="M82" s="311" t="s">
        <v>147</v>
      </c>
    </row>
    <row r="83" spans="2:13" ht="12.65" customHeight="1" outlineLevel="1" x14ac:dyDescent="0.3">
      <c r="B83" s="37"/>
      <c r="C83" s="28"/>
      <c r="D83" s="115"/>
      <c r="E83" s="57">
        <v>1</v>
      </c>
      <c r="F83" s="124"/>
      <c r="G83" s="125"/>
      <c r="H83" s="86"/>
      <c r="I83" s="126"/>
      <c r="J83" s="122"/>
      <c r="K83" s="44">
        <f t="shared" ref="K83:K90" si="4">I83*J83</f>
        <v>0</v>
      </c>
      <c r="L83" s="283"/>
      <c r="M83" s="20"/>
    </row>
    <row r="84" spans="2:13" ht="12" customHeight="1" outlineLevel="1" x14ac:dyDescent="0.3">
      <c r="B84" s="37"/>
      <c r="C84" s="28"/>
      <c r="D84" s="160"/>
      <c r="E84" s="47">
        <f>E83+1</f>
        <v>2</v>
      </c>
      <c r="F84" s="124"/>
      <c r="G84" s="125"/>
      <c r="H84" s="86"/>
      <c r="I84" s="123"/>
      <c r="J84" s="122"/>
      <c r="K84" s="44">
        <f t="shared" si="4"/>
        <v>0</v>
      </c>
      <c r="L84" s="283"/>
      <c r="M84" s="20"/>
    </row>
    <row r="85" spans="2:13" ht="12" customHeight="1" outlineLevel="1" x14ac:dyDescent="0.3">
      <c r="B85" s="37"/>
      <c r="C85" s="28"/>
      <c r="D85" s="160"/>
      <c r="E85" s="47">
        <f>E84+1</f>
        <v>3</v>
      </c>
      <c r="F85" s="124"/>
      <c r="G85" s="125"/>
      <c r="H85" s="86"/>
      <c r="I85" s="123"/>
      <c r="J85" s="122"/>
      <c r="K85" s="44">
        <f t="shared" si="4"/>
        <v>0</v>
      </c>
      <c r="L85" s="283"/>
      <c r="M85" s="20"/>
    </row>
    <row r="86" spans="2:13" ht="12" customHeight="1" outlineLevel="1" x14ac:dyDescent="0.3">
      <c r="B86" s="37"/>
      <c r="C86" s="28"/>
      <c r="D86" s="160"/>
      <c r="E86" s="47">
        <v>4</v>
      </c>
      <c r="F86" s="124"/>
      <c r="G86" s="125"/>
      <c r="H86" s="86"/>
      <c r="I86" s="123"/>
      <c r="J86" s="122"/>
      <c r="K86" s="44">
        <f t="shared" si="4"/>
        <v>0</v>
      </c>
      <c r="L86" s="283"/>
      <c r="M86" s="20"/>
    </row>
    <row r="87" spans="2:13" ht="12" customHeight="1" outlineLevel="1" x14ac:dyDescent="0.3">
      <c r="B87" s="37"/>
      <c r="C87" s="28"/>
      <c r="D87" s="85"/>
      <c r="E87" s="47">
        <v>5</v>
      </c>
      <c r="F87" s="124"/>
      <c r="G87" s="125"/>
      <c r="H87" s="86"/>
      <c r="I87" s="123"/>
      <c r="J87" s="122"/>
      <c r="K87" s="44">
        <f t="shared" si="4"/>
        <v>0</v>
      </c>
      <c r="L87" s="283"/>
      <c r="M87" s="20"/>
    </row>
    <row r="88" spans="2:13" ht="12" customHeight="1" outlineLevel="1" x14ac:dyDescent="0.3">
      <c r="B88" s="37"/>
      <c r="C88" s="28"/>
      <c r="D88" s="85"/>
      <c r="E88" s="47">
        <v>6</v>
      </c>
      <c r="F88" s="124"/>
      <c r="G88" s="125"/>
      <c r="H88" s="86"/>
      <c r="I88" s="123"/>
      <c r="J88" s="122"/>
      <c r="K88" s="44">
        <f t="shared" si="4"/>
        <v>0</v>
      </c>
      <c r="L88" s="283"/>
      <c r="M88" s="20"/>
    </row>
    <row r="89" spans="2:13" ht="12" customHeight="1" outlineLevel="1" x14ac:dyDescent="0.3">
      <c r="B89" s="37"/>
      <c r="C89" s="28"/>
      <c r="D89" s="85"/>
      <c r="E89" s="47">
        <v>7</v>
      </c>
      <c r="F89" s="124"/>
      <c r="G89" s="125"/>
      <c r="H89" s="86"/>
      <c r="I89" s="123"/>
      <c r="J89" s="122"/>
      <c r="K89" s="44">
        <f t="shared" si="4"/>
        <v>0</v>
      </c>
      <c r="L89" s="283"/>
      <c r="M89" s="20"/>
    </row>
    <row r="90" spans="2:13" ht="12" customHeight="1" outlineLevel="1" thickBot="1" x14ac:dyDescent="0.35">
      <c r="B90" s="37"/>
      <c r="C90" s="28"/>
      <c r="D90" s="33"/>
      <c r="E90" s="47">
        <v>8</v>
      </c>
      <c r="F90" s="124"/>
      <c r="G90" s="125"/>
      <c r="H90" s="86"/>
      <c r="I90" s="123"/>
      <c r="J90" s="122"/>
      <c r="K90" s="44">
        <f t="shared" si="4"/>
        <v>0</v>
      </c>
      <c r="L90" s="283"/>
      <c r="M90" s="20"/>
    </row>
    <row r="91" spans="2:13" ht="12" customHeight="1" outlineLevel="1" thickBot="1" x14ac:dyDescent="0.35">
      <c r="B91" s="37"/>
      <c r="C91" s="28"/>
      <c r="D91" s="83" t="s">
        <v>84</v>
      </c>
      <c r="E91" s="147"/>
      <c r="F91" s="147"/>
      <c r="G91" s="147"/>
      <c r="H91" s="147"/>
      <c r="I91" s="42" t="s">
        <v>79</v>
      </c>
      <c r="J91" s="169"/>
      <c r="K91" s="76">
        <f>SUM(K83:K90)</f>
        <v>0</v>
      </c>
      <c r="L91" s="283"/>
      <c r="M91" s="20"/>
    </row>
    <row r="92" spans="2:13" ht="12" customHeight="1" outlineLevel="1" x14ac:dyDescent="0.3">
      <c r="B92" s="37"/>
      <c r="C92" s="28"/>
      <c r="D92" s="177"/>
      <c r="E92" s="177"/>
      <c r="F92" s="177"/>
      <c r="G92" s="177"/>
      <c r="H92" s="177"/>
      <c r="I92" s="170"/>
      <c r="J92" s="170"/>
      <c r="K92" s="77"/>
      <c r="L92" s="283"/>
      <c r="M92" s="20"/>
    </row>
    <row r="93" spans="2:13" ht="12" customHeight="1" outlineLevel="1" thickBot="1" x14ac:dyDescent="0.35">
      <c r="B93" s="37"/>
      <c r="C93" s="78"/>
      <c r="D93" s="79"/>
      <c r="E93" s="79"/>
      <c r="F93" s="79"/>
      <c r="G93" s="79"/>
      <c r="H93" s="79"/>
      <c r="I93" s="80"/>
      <c r="J93" s="79"/>
      <c r="K93" s="84"/>
      <c r="L93" s="283"/>
      <c r="M93" s="20"/>
    </row>
    <row r="94" spans="2:13" s="7" customFormat="1" ht="13.5" thickTop="1" x14ac:dyDescent="0.3">
      <c r="B94" s="3"/>
      <c r="C94" s="15"/>
      <c r="D94" s="4" t="s">
        <v>80</v>
      </c>
      <c r="E94" s="4"/>
      <c r="F94" s="4"/>
      <c r="G94" s="4"/>
      <c r="H94" s="4"/>
      <c r="I94" s="4"/>
      <c r="J94" s="4"/>
      <c r="K94" s="16">
        <f>+SUM(K36,K57,K78,K91)</f>
        <v>0</v>
      </c>
      <c r="L94" s="12"/>
      <c r="M94" s="21"/>
    </row>
    <row r="95" spans="2:13" ht="12" customHeight="1" x14ac:dyDescent="0.3">
      <c r="B95" s="37"/>
      <c r="I95" s="42"/>
      <c r="K95" s="65"/>
      <c r="L95" s="283"/>
      <c r="M95" s="20"/>
    </row>
    <row r="96" spans="2:13" ht="15.5" x14ac:dyDescent="0.35">
      <c r="B96" s="37"/>
      <c r="C96" s="72" t="s">
        <v>26</v>
      </c>
      <c r="D96" s="66"/>
      <c r="E96" s="67"/>
      <c r="F96" s="68"/>
      <c r="G96" s="68"/>
      <c r="H96" s="68"/>
      <c r="I96" s="68"/>
      <c r="J96" s="68"/>
      <c r="K96" s="69"/>
      <c r="L96" s="283"/>
      <c r="M96" s="20"/>
    </row>
    <row r="97" spans="2:13" ht="12" customHeight="1" outlineLevel="1" x14ac:dyDescent="0.3">
      <c r="B97" s="37"/>
      <c r="C97" s="75"/>
      <c r="D97" s="70" t="s">
        <v>35</v>
      </c>
      <c r="E97" s="71"/>
      <c r="F97" s="64" t="s">
        <v>36</v>
      </c>
      <c r="G97" s="64" t="s">
        <v>37</v>
      </c>
      <c r="H97" s="64" t="s">
        <v>38</v>
      </c>
      <c r="I97" s="64" t="s">
        <v>39</v>
      </c>
      <c r="J97" s="64" t="s">
        <v>40</v>
      </c>
      <c r="K97" s="64" t="s">
        <v>41</v>
      </c>
      <c r="L97" s="283"/>
      <c r="M97" s="311" t="s">
        <v>47</v>
      </c>
    </row>
    <row r="98" spans="2:13" ht="12" customHeight="1" outlineLevel="1" x14ac:dyDescent="0.3">
      <c r="B98" s="37"/>
      <c r="C98" s="28"/>
      <c r="D98" s="34" t="s">
        <v>120</v>
      </c>
      <c r="E98" s="33">
        <v>1</v>
      </c>
      <c r="F98" s="119"/>
      <c r="G98" s="119"/>
      <c r="H98" s="120"/>
      <c r="I98" s="120"/>
      <c r="J98" s="120"/>
      <c r="K98" s="123">
        <v>0</v>
      </c>
      <c r="L98" s="283"/>
      <c r="M98" s="20" t="s">
        <v>48</v>
      </c>
    </row>
    <row r="99" spans="2:13" ht="12.65" customHeight="1" outlineLevel="1" x14ac:dyDescent="0.3">
      <c r="B99" s="37"/>
      <c r="C99" s="28"/>
      <c r="D99" s="171"/>
      <c r="E99" s="30">
        <f>E98+1</f>
        <v>2</v>
      </c>
      <c r="F99" s="122"/>
      <c r="G99" s="122"/>
      <c r="H99" s="62"/>
      <c r="I99" s="62"/>
      <c r="J99" s="62"/>
      <c r="K99" s="123">
        <v>0</v>
      </c>
      <c r="L99" s="283"/>
    </row>
    <row r="100" spans="2:13" ht="12" customHeight="1" outlineLevel="1" x14ac:dyDescent="0.3">
      <c r="B100" s="37"/>
      <c r="C100" s="28"/>
      <c r="D100" s="171"/>
      <c r="E100" s="30">
        <v>3</v>
      </c>
      <c r="F100" s="122"/>
      <c r="G100" s="122"/>
      <c r="H100" s="62"/>
      <c r="I100" s="62"/>
      <c r="J100" s="62"/>
      <c r="K100" s="123">
        <v>0</v>
      </c>
      <c r="L100" s="283"/>
    </row>
    <row r="101" spans="2:13" ht="12" customHeight="1" outlineLevel="1" x14ac:dyDescent="0.3">
      <c r="B101" s="37"/>
      <c r="C101" s="28"/>
      <c r="D101" s="171"/>
      <c r="E101" s="30">
        <v>4</v>
      </c>
      <c r="F101" s="122"/>
      <c r="G101" s="122"/>
      <c r="H101" s="62"/>
      <c r="I101" s="62"/>
      <c r="J101" s="62"/>
      <c r="K101" s="123">
        <v>0</v>
      </c>
      <c r="L101" s="283"/>
    </row>
    <row r="102" spans="2:13" ht="12" customHeight="1" outlineLevel="1" x14ac:dyDescent="0.3">
      <c r="B102" s="37"/>
      <c r="C102" s="28"/>
      <c r="D102" s="171"/>
      <c r="E102" s="30">
        <v>5</v>
      </c>
      <c r="F102" s="122"/>
      <c r="G102" s="122"/>
      <c r="H102" s="62"/>
      <c r="I102" s="62"/>
      <c r="J102" s="62"/>
      <c r="K102" s="123">
        <v>0</v>
      </c>
      <c r="L102" s="283"/>
    </row>
    <row r="103" spans="2:13" ht="12" customHeight="1" outlineLevel="1" x14ac:dyDescent="0.3">
      <c r="B103" s="37"/>
      <c r="C103" s="28"/>
      <c r="D103" s="171"/>
      <c r="E103" s="30">
        <v>6</v>
      </c>
      <c r="F103" s="122"/>
      <c r="G103" s="122"/>
      <c r="H103" s="62"/>
      <c r="I103" s="62"/>
      <c r="J103" s="62"/>
      <c r="K103" s="123">
        <v>0</v>
      </c>
      <c r="L103" s="283"/>
    </row>
    <row r="104" spans="2:13" ht="12" customHeight="1" outlineLevel="1" x14ac:dyDescent="0.3">
      <c r="B104" s="37"/>
      <c r="C104" s="28"/>
      <c r="D104" s="128"/>
      <c r="E104" s="30">
        <v>7</v>
      </c>
      <c r="F104" s="122"/>
      <c r="G104" s="122"/>
      <c r="H104" s="62"/>
      <c r="I104" s="62"/>
      <c r="J104" s="62"/>
      <c r="K104" s="123">
        <v>0</v>
      </c>
      <c r="L104" s="283"/>
    </row>
    <row r="105" spans="2:13" ht="12" customHeight="1" outlineLevel="1" x14ac:dyDescent="0.3">
      <c r="B105" s="37"/>
      <c r="C105" s="28"/>
      <c r="D105" s="128"/>
      <c r="E105" s="30">
        <v>8</v>
      </c>
      <c r="F105" s="122"/>
      <c r="G105" s="122"/>
      <c r="H105" s="62"/>
      <c r="I105" s="62"/>
      <c r="J105" s="62"/>
      <c r="K105" s="123">
        <v>0</v>
      </c>
      <c r="L105" s="283"/>
    </row>
    <row r="106" spans="2:13" ht="12" customHeight="1" outlineLevel="1" x14ac:dyDescent="0.3">
      <c r="B106" s="37"/>
      <c r="C106" s="28"/>
      <c r="D106" s="28"/>
      <c r="F106" s="46"/>
      <c r="G106" s="46"/>
      <c r="H106" s="49"/>
      <c r="I106" s="49"/>
      <c r="J106" s="48" t="s">
        <v>45</v>
      </c>
      <c r="K106" s="123">
        <f>+SUM(K98:K105)</f>
        <v>0</v>
      </c>
      <c r="L106" s="283"/>
    </row>
    <row r="107" spans="2:13" ht="12" customHeight="1" outlineLevel="1" x14ac:dyDescent="0.3">
      <c r="B107" s="37"/>
      <c r="C107" s="28"/>
      <c r="D107" s="115" t="s">
        <v>124</v>
      </c>
      <c r="E107" s="30">
        <v>1</v>
      </c>
      <c r="F107" s="122"/>
      <c r="G107" s="122"/>
      <c r="H107" s="62"/>
      <c r="I107" s="62"/>
      <c r="J107" s="120"/>
      <c r="K107" s="123">
        <v>0</v>
      </c>
      <c r="L107" s="283"/>
      <c r="M107" s="311" t="s">
        <v>158</v>
      </c>
    </row>
    <row r="108" spans="2:13" ht="12.65" customHeight="1" outlineLevel="1" x14ac:dyDescent="0.3">
      <c r="B108" s="37"/>
      <c r="C108" s="28"/>
      <c r="D108" s="167" t="s">
        <v>44</v>
      </c>
      <c r="E108" s="30">
        <f>E107+1</f>
        <v>2</v>
      </c>
      <c r="F108" s="122"/>
      <c r="G108" s="122"/>
      <c r="H108" s="62"/>
      <c r="I108" s="62"/>
      <c r="J108" s="62"/>
      <c r="K108" s="123">
        <v>0</v>
      </c>
      <c r="L108" s="283"/>
      <c r="M108" s="20"/>
    </row>
    <row r="109" spans="2:13" ht="12" customHeight="1" outlineLevel="1" x14ac:dyDescent="0.3">
      <c r="B109" s="37"/>
      <c r="C109" s="28"/>
      <c r="D109" s="167"/>
      <c r="E109" s="30">
        <f>E108+1</f>
        <v>3</v>
      </c>
      <c r="F109" s="122"/>
      <c r="G109" s="122"/>
      <c r="H109" s="62"/>
      <c r="I109" s="62"/>
      <c r="J109" s="62"/>
      <c r="K109" s="123">
        <v>0</v>
      </c>
      <c r="L109" s="283"/>
      <c r="M109" s="20"/>
    </row>
    <row r="110" spans="2:13" ht="12" customHeight="1" outlineLevel="1" x14ac:dyDescent="0.3">
      <c r="B110" s="37"/>
      <c r="C110" s="28"/>
      <c r="D110" s="167"/>
      <c r="E110" s="30">
        <v>4</v>
      </c>
      <c r="F110" s="122"/>
      <c r="G110" s="122"/>
      <c r="H110" s="62"/>
      <c r="I110" s="62"/>
      <c r="J110" s="62"/>
      <c r="K110" s="123">
        <v>0</v>
      </c>
      <c r="L110" s="283"/>
      <c r="M110" s="20"/>
    </row>
    <row r="111" spans="2:13" ht="12" customHeight="1" outlineLevel="1" x14ac:dyDescent="0.3">
      <c r="B111" s="37"/>
      <c r="C111" s="28"/>
      <c r="D111" s="167"/>
      <c r="E111" s="30">
        <v>5</v>
      </c>
      <c r="F111" s="122"/>
      <c r="G111" s="122"/>
      <c r="H111" s="62"/>
      <c r="I111" s="62"/>
      <c r="J111" s="62"/>
      <c r="K111" s="123">
        <v>0</v>
      </c>
      <c r="L111" s="283"/>
      <c r="M111" s="20"/>
    </row>
    <row r="112" spans="2:13" ht="12" customHeight="1" outlineLevel="1" x14ac:dyDescent="0.3">
      <c r="B112" s="37"/>
      <c r="C112" s="28"/>
      <c r="D112" s="167"/>
      <c r="E112" s="30">
        <v>6</v>
      </c>
      <c r="F112" s="122"/>
      <c r="G112" s="122"/>
      <c r="H112" s="62"/>
      <c r="I112" s="62"/>
      <c r="J112" s="62"/>
      <c r="K112" s="123">
        <v>0</v>
      </c>
      <c r="L112" s="283"/>
      <c r="M112" s="20"/>
    </row>
    <row r="113" spans="2:14" ht="12" customHeight="1" outlineLevel="1" x14ac:dyDescent="0.3">
      <c r="B113" s="37"/>
      <c r="C113" s="28"/>
      <c r="D113" s="167"/>
      <c r="E113" s="30">
        <v>7</v>
      </c>
      <c r="F113" s="122"/>
      <c r="G113" s="122"/>
      <c r="H113" s="62"/>
      <c r="I113" s="62"/>
      <c r="J113" s="62"/>
      <c r="K113" s="123">
        <v>0</v>
      </c>
      <c r="L113" s="283"/>
      <c r="M113" s="20"/>
    </row>
    <row r="114" spans="2:14" ht="12" customHeight="1" outlineLevel="1" x14ac:dyDescent="0.3">
      <c r="B114" s="37"/>
      <c r="C114" s="28"/>
      <c r="D114" s="34"/>
      <c r="E114" s="30">
        <v>8</v>
      </c>
      <c r="F114" s="122"/>
      <c r="G114" s="122"/>
      <c r="H114" s="62"/>
      <c r="I114" s="62"/>
      <c r="J114" s="62"/>
      <c r="K114" s="123">
        <v>0</v>
      </c>
      <c r="L114" s="283"/>
      <c r="M114" s="20"/>
    </row>
    <row r="115" spans="2:14" ht="12" customHeight="1" outlineLevel="1" thickBot="1" x14ac:dyDescent="0.35">
      <c r="B115" s="37"/>
      <c r="C115" s="28"/>
      <c r="D115" s="29"/>
      <c r="E115" s="50"/>
      <c r="F115" s="51"/>
      <c r="G115" s="93"/>
      <c r="H115" s="52"/>
      <c r="I115" s="108"/>
      <c r="J115" s="48" t="s">
        <v>45</v>
      </c>
      <c r="K115" s="123">
        <f>+SUM(K107:K114)</f>
        <v>0</v>
      </c>
      <c r="L115" s="283"/>
      <c r="M115" s="20"/>
    </row>
    <row r="116" spans="2:14" ht="12" customHeight="1" outlineLevel="1" thickBot="1" x14ac:dyDescent="0.35">
      <c r="B116" s="37"/>
      <c r="C116" s="28"/>
      <c r="D116" s="118" t="str">
        <f>D36</f>
        <v>*) Travel costs will be reimbursed as per cheapest class/way of travel.</v>
      </c>
      <c r="E116" s="118"/>
      <c r="F116" s="118"/>
      <c r="G116" s="118"/>
      <c r="H116" s="118"/>
      <c r="I116" s="161" t="str">
        <f>I36</f>
        <v>TOTAL TRAVEL EXPENSES</v>
      </c>
      <c r="J116" s="161"/>
      <c r="K116" s="76">
        <f>+SUM(K115,K106)</f>
        <v>0</v>
      </c>
      <c r="L116" s="283"/>
      <c r="M116" s="20"/>
    </row>
    <row r="117" spans="2:14" ht="12" customHeight="1" outlineLevel="1" x14ac:dyDescent="0.3">
      <c r="B117" s="37"/>
      <c r="C117" s="28"/>
      <c r="D117" s="135"/>
      <c r="E117" s="135"/>
      <c r="F117" s="135"/>
      <c r="G117" s="135"/>
      <c r="H117" s="135"/>
      <c r="I117" s="162"/>
      <c r="J117" s="162"/>
      <c r="K117" s="73"/>
      <c r="L117" s="280"/>
      <c r="M117" s="20"/>
      <c r="N117" s="2"/>
    </row>
    <row r="118" spans="2:14" ht="12" customHeight="1" outlineLevel="1" x14ac:dyDescent="0.3">
      <c r="B118" s="37"/>
      <c r="C118" s="28"/>
      <c r="D118" s="35" t="s">
        <v>50</v>
      </c>
      <c r="E118" s="36"/>
      <c r="F118" s="32" t="s">
        <v>51</v>
      </c>
      <c r="G118" s="32" t="s">
        <v>52</v>
      </c>
      <c r="H118" s="35" t="s">
        <v>53</v>
      </c>
      <c r="I118" s="112" t="s">
        <v>54</v>
      </c>
      <c r="J118" s="112" t="s">
        <v>55</v>
      </c>
      <c r="K118" s="32" t="s">
        <v>41</v>
      </c>
      <c r="L118" s="280"/>
      <c r="M118" s="20" t="s">
        <v>60</v>
      </c>
    </row>
    <row r="119" spans="2:14" ht="12" customHeight="1" outlineLevel="1" x14ac:dyDescent="0.3">
      <c r="B119" s="37"/>
      <c r="C119" s="28"/>
      <c r="D119" s="31" t="s">
        <v>128</v>
      </c>
      <c r="E119" s="30">
        <v>1</v>
      </c>
      <c r="F119" s="122"/>
      <c r="G119" s="122"/>
      <c r="H119" s="61"/>
      <c r="I119" s="123"/>
      <c r="J119" s="119"/>
      <c r="K119" s="123">
        <f>I119*J119</f>
        <v>0</v>
      </c>
      <c r="L119" s="283"/>
      <c r="M119" s="20"/>
    </row>
    <row r="120" spans="2:14" ht="12" customHeight="1" outlineLevel="1" x14ac:dyDescent="0.3">
      <c r="B120" s="37"/>
      <c r="C120" s="28"/>
      <c r="D120" s="117" t="str">
        <f>D40</f>
        <v>E.g. hotel.</v>
      </c>
      <c r="E120" s="33">
        <f>E119+1</f>
        <v>2</v>
      </c>
      <c r="F120" s="122"/>
      <c r="G120" s="122"/>
      <c r="H120" s="61"/>
      <c r="I120" s="123"/>
      <c r="J120" s="122"/>
      <c r="K120" s="123">
        <f t="shared" ref="K120:K126" si="5">I120*J120</f>
        <v>0</v>
      </c>
      <c r="L120" s="283"/>
      <c r="M120" s="20"/>
    </row>
    <row r="121" spans="2:14" ht="12" customHeight="1" outlineLevel="1" x14ac:dyDescent="0.3">
      <c r="B121" s="37"/>
      <c r="C121" s="28"/>
      <c r="D121" s="117"/>
      <c r="E121" s="33">
        <f t="shared" ref="E121:E126" si="6">E120+1</f>
        <v>3</v>
      </c>
      <c r="F121" s="122"/>
      <c r="G121" s="122"/>
      <c r="H121" s="61"/>
      <c r="I121" s="123"/>
      <c r="J121" s="122"/>
      <c r="K121" s="123">
        <f t="shared" si="5"/>
        <v>0</v>
      </c>
      <c r="L121" s="283"/>
      <c r="M121" s="20"/>
    </row>
    <row r="122" spans="2:14" ht="12" customHeight="1" outlineLevel="1" x14ac:dyDescent="0.3">
      <c r="B122" s="37"/>
      <c r="C122" s="28"/>
      <c r="D122" s="117"/>
      <c r="E122" s="33">
        <f t="shared" si="6"/>
        <v>4</v>
      </c>
      <c r="F122" s="122"/>
      <c r="G122" s="122"/>
      <c r="H122" s="61"/>
      <c r="I122" s="123"/>
      <c r="J122" s="122"/>
      <c r="K122" s="123">
        <f t="shared" si="5"/>
        <v>0</v>
      </c>
      <c r="L122" s="283"/>
      <c r="M122" s="20"/>
    </row>
    <row r="123" spans="2:14" ht="12" customHeight="1" outlineLevel="1" x14ac:dyDescent="0.3">
      <c r="B123" s="37"/>
      <c r="C123" s="28"/>
      <c r="D123" s="117"/>
      <c r="E123" s="33">
        <f t="shared" si="6"/>
        <v>5</v>
      </c>
      <c r="F123" s="122"/>
      <c r="G123" s="122"/>
      <c r="H123" s="61"/>
      <c r="I123" s="123"/>
      <c r="J123" s="122"/>
      <c r="K123" s="123">
        <f t="shared" si="5"/>
        <v>0</v>
      </c>
      <c r="L123" s="283"/>
      <c r="M123" s="20"/>
    </row>
    <row r="124" spans="2:14" ht="12" customHeight="1" outlineLevel="1" x14ac:dyDescent="0.3">
      <c r="B124" s="37"/>
      <c r="C124" s="28"/>
      <c r="D124" s="34"/>
      <c r="E124" s="33">
        <f t="shared" si="6"/>
        <v>6</v>
      </c>
      <c r="F124" s="122"/>
      <c r="G124" s="122"/>
      <c r="H124" s="61"/>
      <c r="I124" s="123"/>
      <c r="J124" s="122"/>
      <c r="K124" s="123">
        <f t="shared" si="5"/>
        <v>0</v>
      </c>
      <c r="L124" s="283"/>
      <c r="M124" s="20"/>
    </row>
    <row r="125" spans="2:14" ht="12" customHeight="1" outlineLevel="1" x14ac:dyDescent="0.3">
      <c r="B125" s="37"/>
      <c r="C125" s="28"/>
      <c r="D125" s="34"/>
      <c r="E125" s="33">
        <f t="shared" si="6"/>
        <v>7</v>
      </c>
      <c r="F125" s="122"/>
      <c r="G125" s="122"/>
      <c r="H125" s="61"/>
      <c r="I125" s="123"/>
      <c r="J125" s="122"/>
      <c r="K125" s="123">
        <f t="shared" si="5"/>
        <v>0</v>
      </c>
      <c r="L125" s="283"/>
      <c r="M125" s="20"/>
    </row>
    <row r="126" spans="2:14" ht="12" customHeight="1" outlineLevel="1" x14ac:dyDescent="0.3">
      <c r="B126" s="37"/>
      <c r="C126" s="28"/>
      <c r="D126" s="34"/>
      <c r="E126" s="33">
        <f t="shared" si="6"/>
        <v>8</v>
      </c>
      <c r="F126" s="122"/>
      <c r="G126" s="122"/>
      <c r="H126" s="62"/>
      <c r="I126" s="123"/>
      <c r="J126" s="122"/>
      <c r="K126" s="123">
        <f t="shared" si="5"/>
        <v>0</v>
      </c>
      <c r="L126" s="283"/>
      <c r="M126" s="20"/>
    </row>
    <row r="127" spans="2:14" ht="12" customHeight="1" outlineLevel="1" x14ac:dyDescent="0.3">
      <c r="B127" s="37"/>
      <c r="C127" s="28"/>
      <c r="D127" s="28"/>
      <c r="F127" s="46"/>
      <c r="G127" s="46"/>
      <c r="H127" s="49"/>
      <c r="I127" s="56"/>
      <c r="J127" s="48" t="s">
        <v>45</v>
      </c>
      <c r="K127" s="123">
        <f>+SUM(K119:K126)</f>
        <v>0</v>
      </c>
      <c r="L127" s="283"/>
      <c r="M127" s="20"/>
    </row>
    <row r="128" spans="2:14" ht="12" customHeight="1" outlineLevel="1" x14ac:dyDescent="0.3">
      <c r="B128" s="37"/>
      <c r="C128" s="28"/>
      <c r="D128" s="31" t="s">
        <v>132</v>
      </c>
      <c r="E128" s="47">
        <v>1</v>
      </c>
      <c r="F128" s="122" t="s">
        <v>0</v>
      </c>
      <c r="G128" s="122"/>
      <c r="H128" s="62"/>
      <c r="I128" s="123"/>
      <c r="J128" s="122"/>
      <c r="K128" s="123">
        <f t="shared" ref="K128:K135" si="7">I128*J128</f>
        <v>0</v>
      </c>
      <c r="L128" s="283"/>
      <c r="M128" s="20"/>
    </row>
    <row r="129" spans="2:13" ht="12" customHeight="1" outlineLevel="1" x14ac:dyDescent="0.3">
      <c r="B129" s="37"/>
      <c r="C129" s="28"/>
      <c r="D129" s="34" t="s">
        <v>1</v>
      </c>
      <c r="E129" s="55">
        <f>E128+1</f>
        <v>2</v>
      </c>
      <c r="F129" s="119"/>
      <c r="G129" s="119"/>
      <c r="H129" s="63"/>
      <c r="I129" s="121"/>
      <c r="J129" s="119"/>
      <c r="K129" s="123">
        <f t="shared" si="7"/>
        <v>0</v>
      </c>
      <c r="L129" s="283"/>
      <c r="M129" s="20"/>
    </row>
    <row r="130" spans="2:13" ht="12" customHeight="1" outlineLevel="1" x14ac:dyDescent="0.3">
      <c r="B130" s="37"/>
      <c r="C130" s="28"/>
      <c r="D130" s="34"/>
      <c r="E130" s="55">
        <f t="shared" ref="E130:E135" si="8">E129+1</f>
        <v>3</v>
      </c>
      <c r="F130" s="119"/>
      <c r="G130" s="119"/>
      <c r="H130" s="63"/>
      <c r="I130" s="121"/>
      <c r="J130" s="119"/>
      <c r="K130" s="123">
        <f t="shared" si="7"/>
        <v>0</v>
      </c>
      <c r="L130" s="283"/>
      <c r="M130" s="20"/>
    </row>
    <row r="131" spans="2:13" ht="12" customHeight="1" outlineLevel="1" x14ac:dyDescent="0.3">
      <c r="B131" s="37"/>
      <c r="C131" s="28"/>
      <c r="D131" s="34"/>
      <c r="E131" s="55">
        <f t="shared" si="8"/>
        <v>4</v>
      </c>
      <c r="F131" s="119"/>
      <c r="G131" s="119"/>
      <c r="H131" s="63"/>
      <c r="I131" s="121"/>
      <c r="J131" s="119"/>
      <c r="K131" s="123">
        <f t="shared" si="7"/>
        <v>0</v>
      </c>
      <c r="L131" s="283"/>
      <c r="M131" s="20"/>
    </row>
    <row r="132" spans="2:13" ht="12" customHeight="1" outlineLevel="1" x14ac:dyDescent="0.3">
      <c r="B132" s="37"/>
      <c r="C132" s="28"/>
      <c r="D132" s="34"/>
      <c r="E132" s="55">
        <f t="shared" si="8"/>
        <v>5</v>
      </c>
      <c r="F132" s="119"/>
      <c r="G132" s="119"/>
      <c r="H132" s="63"/>
      <c r="I132" s="121"/>
      <c r="J132" s="119"/>
      <c r="K132" s="123">
        <f t="shared" si="7"/>
        <v>0</v>
      </c>
      <c r="L132" s="283"/>
      <c r="M132" s="20"/>
    </row>
    <row r="133" spans="2:13" ht="12" customHeight="1" outlineLevel="1" x14ac:dyDescent="0.3">
      <c r="B133" s="37"/>
      <c r="C133" s="28"/>
      <c r="D133" s="34"/>
      <c r="E133" s="55">
        <f t="shared" si="8"/>
        <v>6</v>
      </c>
      <c r="F133" s="119"/>
      <c r="G133" s="119"/>
      <c r="H133" s="63"/>
      <c r="I133" s="121"/>
      <c r="J133" s="119"/>
      <c r="K133" s="123">
        <f t="shared" si="7"/>
        <v>0</v>
      </c>
      <c r="L133" s="283"/>
      <c r="M133" s="20"/>
    </row>
    <row r="134" spans="2:13" ht="12" customHeight="1" outlineLevel="1" x14ac:dyDescent="0.3">
      <c r="B134" s="37"/>
      <c r="C134" s="28"/>
      <c r="D134" s="34"/>
      <c r="E134" s="55">
        <f t="shared" si="8"/>
        <v>7</v>
      </c>
      <c r="F134" s="119"/>
      <c r="G134" s="119"/>
      <c r="H134" s="63"/>
      <c r="I134" s="121"/>
      <c r="J134" s="119"/>
      <c r="K134" s="123">
        <f t="shared" si="7"/>
        <v>0</v>
      </c>
      <c r="L134" s="283"/>
      <c r="M134" s="20"/>
    </row>
    <row r="135" spans="2:13" ht="12" customHeight="1" outlineLevel="1" x14ac:dyDescent="0.3">
      <c r="B135" s="37"/>
      <c r="C135" s="28"/>
      <c r="D135" s="34"/>
      <c r="E135" s="55">
        <f t="shared" si="8"/>
        <v>8</v>
      </c>
      <c r="F135" s="119"/>
      <c r="G135" s="119"/>
      <c r="H135" s="63"/>
      <c r="I135" s="121"/>
      <c r="J135" s="119"/>
      <c r="K135" s="123">
        <f t="shared" si="7"/>
        <v>0</v>
      </c>
      <c r="L135" s="283"/>
      <c r="M135" s="20"/>
    </row>
    <row r="136" spans="2:13" ht="12" customHeight="1" outlineLevel="1" thickBot="1" x14ac:dyDescent="0.35">
      <c r="B136" s="37"/>
      <c r="C136" s="28"/>
      <c r="D136" s="29"/>
      <c r="E136" s="50"/>
      <c r="F136" s="51"/>
      <c r="G136" s="51"/>
      <c r="H136" s="52"/>
      <c r="I136" s="54"/>
      <c r="J136" s="48" t="s">
        <v>45</v>
      </c>
      <c r="K136" s="123">
        <f>+SUM(K128:K135)</f>
        <v>0</v>
      </c>
      <c r="L136" s="283"/>
      <c r="M136" s="20"/>
    </row>
    <row r="137" spans="2:13" ht="12.65" customHeight="1" outlineLevel="1" thickBot="1" x14ac:dyDescent="0.35">
      <c r="B137" s="37"/>
      <c r="C137" s="28"/>
      <c r="D137" s="118" t="str">
        <f>D57</f>
        <v>*) Accommodation and daily allowance costs will be reimbursed according to the effective State Travelling Regulations.</v>
      </c>
      <c r="E137" s="147"/>
      <c r="F137" s="147"/>
      <c r="G137" s="147"/>
      <c r="H137" s="147"/>
      <c r="I137" s="161" t="str">
        <f>I57</f>
        <v>TOTAL ACCOMMODATION EXPENSES</v>
      </c>
      <c r="J137" s="161"/>
      <c r="K137" s="76">
        <f>+SUM(K136,K127)</f>
        <v>0</v>
      </c>
      <c r="L137" s="283"/>
      <c r="M137" s="20"/>
    </row>
    <row r="138" spans="2:13" ht="12" customHeight="1" outlineLevel="1" x14ac:dyDescent="0.3">
      <c r="B138" s="37"/>
      <c r="C138" s="28"/>
      <c r="D138" s="148"/>
      <c r="E138" s="148"/>
      <c r="F138" s="148"/>
      <c r="G138" s="148"/>
      <c r="H138" s="148"/>
      <c r="I138" s="162"/>
      <c r="J138" s="162"/>
      <c r="K138" s="74"/>
      <c r="L138" s="280"/>
      <c r="M138" s="20"/>
    </row>
    <row r="139" spans="2:13" ht="12" customHeight="1" outlineLevel="1" x14ac:dyDescent="0.3">
      <c r="B139" s="37"/>
      <c r="C139" s="28"/>
      <c r="D139" s="35" t="s">
        <v>8</v>
      </c>
      <c r="E139" s="36"/>
      <c r="F139" s="32" t="s">
        <v>67</v>
      </c>
      <c r="G139" s="32" t="s">
        <v>52</v>
      </c>
      <c r="H139" s="32" t="s">
        <v>68</v>
      </c>
      <c r="I139" s="112" t="s">
        <v>69</v>
      </c>
      <c r="J139" s="112" t="s">
        <v>55</v>
      </c>
      <c r="K139" s="32" t="s">
        <v>41</v>
      </c>
      <c r="L139" s="280"/>
      <c r="M139" s="311" t="s">
        <v>160</v>
      </c>
    </row>
    <row r="140" spans="2:13" ht="12" customHeight="1" outlineLevel="1" x14ac:dyDescent="0.3">
      <c r="B140" s="37"/>
      <c r="C140" s="28"/>
      <c r="D140" s="31" t="s">
        <v>87</v>
      </c>
      <c r="E140" s="30">
        <v>1</v>
      </c>
      <c r="F140" s="122"/>
      <c r="G140" s="122"/>
      <c r="H140" s="61"/>
      <c r="I140" s="123"/>
      <c r="J140" s="122"/>
      <c r="K140" s="123">
        <f t="shared" ref="K140:K147" si="9">I140*J140</f>
        <v>0</v>
      </c>
      <c r="L140" s="280"/>
      <c r="M140" s="20" t="s">
        <v>61</v>
      </c>
    </row>
    <row r="141" spans="2:13" ht="12" customHeight="1" outlineLevel="1" x14ac:dyDescent="0.3">
      <c r="B141" s="37"/>
      <c r="C141" s="28"/>
      <c r="D141" s="117" t="s">
        <v>71</v>
      </c>
      <c r="E141" s="30">
        <f>E140+1</f>
        <v>2</v>
      </c>
      <c r="F141" s="122"/>
      <c r="G141" s="122"/>
      <c r="H141" s="61"/>
      <c r="I141" s="123"/>
      <c r="J141" s="122"/>
      <c r="K141" s="123">
        <f t="shared" si="9"/>
        <v>0</v>
      </c>
      <c r="L141" s="283"/>
      <c r="M141" s="20" t="s">
        <v>145</v>
      </c>
    </row>
    <row r="142" spans="2:13" ht="12.65" customHeight="1" outlineLevel="1" x14ac:dyDescent="0.3">
      <c r="B142" s="37"/>
      <c r="C142" s="28"/>
      <c r="D142" s="180"/>
      <c r="E142" s="30">
        <v>3</v>
      </c>
      <c r="F142" s="122"/>
      <c r="G142" s="122"/>
      <c r="H142" s="61"/>
      <c r="I142" s="123"/>
      <c r="J142" s="122"/>
      <c r="K142" s="123">
        <f t="shared" si="9"/>
        <v>0</v>
      </c>
      <c r="L142" s="283"/>
      <c r="M142" s="20" t="s">
        <v>62</v>
      </c>
    </row>
    <row r="143" spans="2:13" ht="12" customHeight="1" outlineLevel="1" x14ac:dyDescent="0.3">
      <c r="B143" s="37"/>
      <c r="C143" s="28"/>
      <c r="D143" s="175"/>
      <c r="E143" s="30">
        <v>4</v>
      </c>
      <c r="F143" s="122"/>
      <c r="G143" s="122"/>
      <c r="H143" s="61"/>
      <c r="I143" s="123"/>
      <c r="J143" s="122"/>
      <c r="K143" s="123">
        <f t="shared" si="9"/>
        <v>0</v>
      </c>
      <c r="L143" s="283"/>
    </row>
    <row r="144" spans="2:13" ht="12" customHeight="1" outlineLevel="1" x14ac:dyDescent="0.3">
      <c r="B144" s="37"/>
      <c r="C144" s="28"/>
      <c r="D144" s="175"/>
      <c r="E144" s="30">
        <v>5</v>
      </c>
      <c r="F144" s="122"/>
      <c r="G144" s="122"/>
      <c r="H144" s="61"/>
      <c r="I144" s="123"/>
      <c r="J144" s="122"/>
      <c r="K144" s="123">
        <f t="shared" si="9"/>
        <v>0</v>
      </c>
      <c r="L144" s="283"/>
    </row>
    <row r="145" spans="2:13" ht="12" customHeight="1" outlineLevel="1" x14ac:dyDescent="0.3">
      <c r="B145" s="37"/>
      <c r="C145" s="28"/>
      <c r="D145" s="175"/>
      <c r="E145" s="30">
        <v>6</v>
      </c>
      <c r="F145" s="122"/>
      <c r="G145" s="122"/>
      <c r="H145" s="61"/>
      <c r="I145" s="123"/>
      <c r="J145" s="122"/>
      <c r="K145" s="123">
        <f t="shared" si="9"/>
        <v>0</v>
      </c>
      <c r="L145" s="283"/>
    </row>
    <row r="146" spans="2:13" ht="12" customHeight="1" outlineLevel="1" x14ac:dyDescent="0.3">
      <c r="B146" s="37"/>
      <c r="C146" s="28"/>
      <c r="D146" s="175"/>
      <c r="E146" s="30">
        <v>7</v>
      </c>
      <c r="F146" s="122"/>
      <c r="G146" s="122"/>
      <c r="H146" s="61"/>
      <c r="I146" s="123"/>
      <c r="J146" s="122"/>
      <c r="K146" s="123">
        <f t="shared" si="9"/>
        <v>0</v>
      </c>
      <c r="L146" s="283"/>
    </row>
    <row r="147" spans="2:13" ht="12" customHeight="1" outlineLevel="1" x14ac:dyDescent="0.3">
      <c r="B147" s="37"/>
      <c r="C147" s="28"/>
      <c r="D147" s="175"/>
      <c r="E147" s="30">
        <v>8</v>
      </c>
      <c r="F147" s="122"/>
      <c r="G147" s="122"/>
      <c r="H147" s="62"/>
      <c r="I147" s="123"/>
      <c r="J147" s="122"/>
      <c r="K147" s="123">
        <f t="shared" si="9"/>
        <v>0</v>
      </c>
      <c r="L147" s="283"/>
    </row>
    <row r="148" spans="2:13" ht="12" customHeight="1" outlineLevel="1" x14ac:dyDescent="0.3">
      <c r="B148" s="37"/>
      <c r="C148" s="28"/>
      <c r="D148" s="176"/>
      <c r="E148" s="57"/>
      <c r="F148" s="58"/>
      <c r="G148" s="58"/>
      <c r="H148" s="59"/>
      <c r="I148" s="53"/>
      <c r="J148" s="48" t="s">
        <v>45</v>
      </c>
      <c r="K148" s="123">
        <f>+SUM(K140:K147)</f>
        <v>0</v>
      </c>
      <c r="L148" s="283"/>
    </row>
    <row r="149" spans="2:13" ht="12" customHeight="1" outlineLevel="1" x14ac:dyDescent="0.3">
      <c r="B149" s="37"/>
      <c r="C149" s="28"/>
      <c r="D149" s="34" t="s">
        <v>88</v>
      </c>
      <c r="E149" s="33">
        <v>1</v>
      </c>
      <c r="F149" s="119"/>
      <c r="G149" s="119"/>
      <c r="H149" s="63"/>
      <c r="I149" s="121"/>
      <c r="J149" s="122"/>
      <c r="K149" s="123">
        <f t="shared" ref="K149:K156" si="10">I149*J149</f>
        <v>0</v>
      </c>
      <c r="L149" s="283"/>
      <c r="M149" s="311" t="s">
        <v>63</v>
      </c>
    </row>
    <row r="150" spans="2:13" ht="12" customHeight="1" outlineLevel="1" x14ac:dyDescent="0.3">
      <c r="B150" s="37"/>
      <c r="C150" s="28"/>
      <c r="D150" s="179" t="s">
        <v>73</v>
      </c>
      <c r="E150" s="30">
        <f>E149+1</f>
        <v>2</v>
      </c>
      <c r="F150" s="122"/>
      <c r="G150" s="122"/>
      <c r="H150" s="61"/>
      <c r="I150" s="123"/>
      <c r="J150" s="122"/>
      <c r="K150" s="123">
        <f t="shared" si="10"/>
        <v>0</v>
      </c>
      <c r="L150" s="283"/>
      <c r="M150" s="20" t="s">
        <v>64</v>
      </c>
    </row>
    <row r="151" spans="2:13" ht="12" customHeight="1" outlineLevel="1" x14ac:dyDescent="0.3">
      <c r="B151" s="37"/>
      <c r="C151" s="28"/>
      <c r="D151" s="179" t="s">
        <v>74</v>
      </c>
      <c r="E151" s="30">
        <f t="shared" ref="E151:E156" si="11">E150+1</f>
        <v>3</v>
      </c>
      <c r="F151" s="122"/>
      <c r="G151" s="122"/>
      <c r="H151" s="61"/>
      <c r="I151" s="123"/>
      <c r="J151" s="122"/>
      <c r="K151" s="123">
        <f t="shared" si="10"/>
        <v>0</v>
      </c>
      <c r="L151" s="283"/>
      <c r="M151" s="20" t="s">
        <v>65</v>
      </c>
    </row>
    <row r="152" spans="2:13" ht="13" customHeight="1" outlineLevel="1" x14ac:dyDescent="0.3">
      <c r="B152" s="37"/>
      <c r="C152" s="28"/>
      <c r="D152" s="149"/>
      <c r="E152" s="30">
        <f t="shared" si="11"/>
        <v>4</v>
      </c>
      <c r="F152" s="122"/>
      <c r="G152" s="122"/>
      <c r="H152" s="61"/>
      <c r="I152" s="123"/>
      <c r="J152" s="122"/>
      <c r="K152" s="123">
        <f t="shared" si="10"/>
        <v>0</v>
      </c>
      <c r="L152" s="283"/>
      <c r="M152" s="20" t="s">
        <v>66</v>
      </c>
    </row>
    <row r="153" spans="2:13" ht="12" customHeight="1" outlineLevel="1" x14ac:dyDescent="0.3">
      <c r="B153" s="37"/>
      <c r="C153" s="28"/>
      <c r="D153" s="149"/>
      <c r="E153" s="30">
        <f t="shared" si="11"/>
        <v>5</v>
      </c>
      <c r="F153" s="122"/>
      <c r="G153" s="122"/>
      <c r="H153" s="61"/>
      <c r="I153" s="123"/>
      <c r="J153" s="122"/>
      <c r="K153" s="123">
        <f t="shared" si="10"/>
        <v>0</v>
      </c>
      <c r="L153" s="283"/>
      <c r="M153" s="333" t="s">
        <v>150</v>
      </c>
    </row>
    <row r="154" spans="2:13" ht="12" customHeight="1" outlineLevel="1" x14ac:dyDescent="0.3">
      <c r="B154" s="37"/>
      <c r="C154" s="28"/>
      <c r="D154" s="149"/>
      <c r="E154" s="30">
        <f t="shared" si="11"/>
        <v>6</v>
      </c>
      <c r="F154" s="122"/>
      <c r="G154" s="122"/>
      <c r="H154" s="61"/>
      <c r="I154" s="123"/>
      <c r="J154" s="122"/>
      <c r="K154" s="123">
        <f t="shared" si="10"/>
        <v>0</v>
      </c>
      <c r="L154" s="283"/>
      <c r="M154" s="20"/>
    </row>
    <row r="155" spans="2:13" ht="12" customHeight="1" outlineLevel="1" x14ac:dyDescent="0.3">
      <c r="B155" s="37"/>
      <c r="C155" s="28"/>
      <c r="D155" s="149"/>
      <c r="E155" s="30">
        <f t="shared" si="11"/>
        <v>7</v>
      </c>
      <c r="F155" s="122"/>
      <c r="G155" s="122"/>
      <c r="H155" s="61"/>
      <c r="I155" s="123"/>
      <c r="J155" s="122"/>
      <c r="K155" s="123">
        <f t="shared" si="10"/>
        <v>0</v>
      </c>
      <c r="L155" s="283"/>
      <c r="M155" s="20"/>
    </row>
    <row r="156" spans="2:13" ht="12" customHeight="1" outlineLevel="1" x14ac:dyDescent="0.3">
      <c r="B156" s="37"/>
      <c r="C156" s="28"/>
      <c r="D156" s="149"/>
      <c r="E156" s="30">
        <f t="shared" si="11"/>
        <v>8</v>
      </c>
      <c r="F156" s="122"/>
      <c r="G156" s="122"/>
      <c r="H156" s="61"/>
      <c r="I156" s="123"/>
      <c r="J156" s="122"/>
      <c r="K156" s="123">
        <f t="shared" si="10"/>
        <v>0</v>
      </c>
      <c r="L156" s="283"/>
      <c r="M156" s="20"/>
    </row>
    <row r="157" spans="2:13" ht="12" customHeight="1" outlineLevel="1" thickBot="1" x14ac:dyDescent="0.35">
      <c r="B157" s="37"/>
      <c r="C157" s="28"/>
      <c r="D157" s="178"/>
      <c r="E157" s="50"/>
      <c r="F157" s="51"/>
      <c r="G157" s="51"/>
      <c r="H157" s="60"/>
      <c r="I157" s="54"/>
      <c r="J157" s="48" t="s">
        <v>45</v>
      </c>
      <c r="K157" s="123">
        <f>+SUM(K149:K156)</f>
        <v>0</v>
      </c>
      <c r="L157" s="283"/>
      <c r="M157" s="20"/>
    </row>
    <row r="158" spans="2:13" ht="12" customHeight="1" outlineLevel="1" thickBot="1" x14ac:dyDescent="0.35">
      <c r="B158" s="37"/>
      <c r="C158" s="28"/>
      <c r="D158" s="134" t="s">
        <v>75</v>
      </c>
      <c r="E158" s="113"/>
      <c r="F158" s="113"/>
      <c r="G158" s="113"/>
      <c r="H158" s="113"/>
      <c r="I158" s="116" t="str">
        <f>I78</f>
        <v>TOTAL EXPERT EXPENSES</v>
      </c>
      <c r="K158" s="76">
        <f>+SUM(K157,K148)</f>
        <v>0</v>
      </c>
      <c r="L158" s="283"/>
      <c r="M158" s="20"/>
    </row>
    <row r="159" spans="2:13" ht="12" customHeight="1" outlineLevel="1" x14ac:dyDescent="0.3">
      <c r="B159" s="37"/>
      <c r="C159" s="28"/>
      <c r="D159" s="134" t="s">
        <v>83</v>
      </c>
      <c r="E159" s="150"/>
      <c r="F159" s="150"/>
      <c r="G159" s="150"/>
      <c r="H159" s="150"/>
      <c r="I159" s="150"/>
      <c r="K159" s="73"/>
      <c r="L159" s="283"/>
      <c r="M159" s="20"/>
    </row>
    <row r="160" spans="2:13" ht="12" customHeight="1" outlineLevel="1" x14ac:dyDescent="0.3">
      <c r="B160" s="37"/>
      <c r="C160" s="28"/>
      <c r="D160" s="134" t="s">
        <v>146</v>
      </c>
      <c r="E160" s="150"/>
      <c r="F160" s="150"/>
      <c r="G160" s="150"/>
      <c r="H160" s="150"/>
      <c r="I160" s="150"/>
      <c r="K160" s="73"/>
      <c r="L160" s="283"/>
      <c r="M160" s="20"/>
    </row>
    <row r="161" spans="2:13" ht="12" customHeight="1" outlineLevel="1" x14ac:dyDescent="0.3">
      <c r="B161" s="37"/>
      <c r="C161" s="28"/>
      <c r="E161" s="151"/>
      <c r="F161" s="151"/>
      <c r="G161" s="151"/>
      <c r="H161" s="151"/>
      <c r="I161" s="151"/>
      <c r="K161" s="73"/>
      <c r="L161" s="283"/>
      <c r="M161" s="20"/>
    </row>
    <row r="162" spans="2:13" ht="12" customHeight="1" outlineLevel="1" x14ac:dyDescent="0.3">
      <c r="B162" s="37"/>
      <c r="C162" s="28"/>
      <c r="D162" s="35" t="s">
        <v>77</v>
      </c>
      <c r="E162" s="36"/>
      <c r="F162" s="35" t="s">
        <v>78</v>
      </c>
      <c r="G162" s="156"/>
      <c r="H162" s="157"/>
      <c r="I162" s="112" t="s">
        <v>54</v>
      </c>
      <c r="J162" s="112" t="s">
        <v>55</v>
      </c>
      <c r="K162" s="32" t="s">
        <v>41</v>
      </c>
      <c r="L162" s="283"/>
      <c r="M162" s="311" t="s">
        <v>147</v>
      </c>
    </row>
    <row r="163" spans="2:13" ht="12.65" customHeight="1" outlineLevel="1" x14ac:dyDescent="0.3">
      <c r="B163" s="37"/>
      <c r="C163" s="28"/>
      <c r="D163" s="115"/>
      <c r="E163" s="57">
        <v>1</v>
      </c>
      <c r="F163" s="124"/>
      <c r="G163" s="125"/>
      <c r="H163" s="86"/>
      <c r="I163" s="126"/>
      <c r="J163" s="122"/>
      <c r="K163" s="123">
        <f t="shared" ref="K163:K170" si="12">I163*J163</f>
        <v>0</v>
      </c>
      <c r="L163" s="283"/>
      <c r="M163" s="20"/>
    </row>
    <row r="164" spans="2:13" ht="12" customHeight="1" outlineLevel="1" x14ac:dyDescent="0.3">
      <c r="B164" s="37"/>
      <c r="C164" s="28"/>
      <c r="D164" s="160"/>
      <c r="E164" s="47">
        <f>E163+1</f>
        <v>2</v>
      </c>
      <c r="F164" s="124"/>
      <c r="G164" s="125"/>
      <c r="H164" s="86"/>
      <c r="I164" s="123"/>
      <c r="J164" s="122"/>
      <c r="K164" s="123">
        <f t="shared" si="12"/>
        <v>0</v>
      </c>
      <c r="L164" s="283"/>
      <c r="M164" s="20"/>
    </row>
    <row r="165" spans="2:13" ht="12" customHeight="1" outlineLevel="1" x14ac:dyDescent="0.3">
      <c r="B165" s="37"/>
      <c r="C165" s="28"/>
      <c r="D165" s="160"/>
      <c r="E165" s="47">
        <v>3</v>
      </c>
      <c r="F165" s="124"/>
      <c r="G165" s="125"/>
      <c r="H165" s="86"/>
      <c r="I165" s="123"/>
      <c r="J165" s="122"/>
      <c r="K165" s="123">
        <f t="shared" si="12"/>
        <v>0</v>
      </c>
      <c r="L165" s="283"/>
      <c r="M165" s="20"/>
    </row>
    <row r="166" spans="2:13" ht="12" customHeight="1" outlineLevel="1" x14ac:dyDescent="0.3">
      <c r="B166" s="37"/>
      <c r="C166" s="28"/>
      <c r="D166" s="160"/>
      <c r="E166" s="47">
        <v>4</v>
      </c>
      <c r="F166" s="124"/>
      <c r="G166" s="125"/>
      <c r="H166" s="86"/>
      <c r="I166" s="123"/>
      <c r="J166" s="122"/>
      <c r="K166" s="123">
        <f t="shared" si="12"/>
        <v>0</v>
      </c>
      <c r="L166" s="283"/>
      <c r="M166" s="20"/>
    </row>
    <row r="167" spans="2:13" ht="12" customHeight="1" outlineLevel="1" x14ac:dyDescent="0.3">
      <c r="B167" s="37"/>
      <c r="C167" s="28"/>
      <c r="D167" s="146"/>
      <c r="E167" s="47">
        <v>5</v>
      </c>
      <c r="F167" s="124"/>
      <c r="G167" s="125"/>
      <c r="H167" s="86"/>
      <c r="I167" s="123"/>
      <c r="J167" s="122"/>
      <c r="K167" s="123">
        <f t="shared" si="12"/>
        <v>0</v>
      </c>
      <c r="L167" s="283"/>
      <c r="M167" s="20"/>
    </row>
    <row r="168" spans="2:13" ht="12" customHeight="1" outlineLevel="1" x14ac:dyDescent="0.3">
      <c r="B168" s="37"/>
      <c r="C168" s="28"/>
      <c r="D168" s="146"/>
      <c r="E168" s="47">
        <v>6</v>
      </c>
      <c r="F168" s="124"/>
      <c r="G168" s="125"/>
      <c r="H168" s="86"/>
      <c r="I168" s="123"/>
      <c r="J168" s="122"/>
      <c r="K168" s="123">
        <f t="shared" si="12"/>
        <v>0</v>
      </c>
      <c r="L168" s="283"/>
      <c r="M168" s="20"/>
    </row>
    <row r="169" spans="2:13" ht="12" customHeight="1" outlineLevel="1" x14ac:dyDescent="0.3">
      <c r="B169" s="37"/>
      <c r="C169" s="28"/>
      <c r="D169" s="85"/>
      <c r="E169" s="47">
        <v>7</v>
      </c>
      <c r="F169" s="124"/>
      <c r="G169" s="125"/>
      <c r="H169" s="86"/>
      <c r="I169" s="123"/>
      <c r="J169" s="122"/>
      <c r="K169" s="123">
        <f t="shared" si="12"/>
        <v>0</v>
      </c>
      <c r="L169" s="283"/>
      <c r="M169" s="20"/>
    </row>
    <row r="170" spans="2:13" ht="12" customHeight="1" outlineLevel="1" thickBot="1" x14ac:dyDescent="0.35">
      <c r="B170" s="37"/>
      <c r="C170" s="28"/>
      <c r="D170" s="33"/>
      <c r="E170" s="47">
        <v>8</v>
      </c>
      <c r="F170" s="124"/>
      <c r="G170" s="125"/>
      <c r="H170" s="86"/>
      <c r="I170" s="123"/>
      <c r="J170" s="122"/>
      <c r="K170" s="123">
        <f t="shared" si="12"/>
        <v>0</v>
      </c>
      <c r="L170" s="283"/>
      <c r="M170" s="20"/>
    </row>
    <row r="171" spans="2:13" ht="12" customHeight="1" outlineLevel="1" thickBot="1" x14ac:dyDescent="0.35">
      <c r="B171" s="37"/>
      <c r="C171" s="28"/>
      <c r="D171" s="83" t="str">
        <f>D91</f>
        <v>*) Please read carefully the instructions on types of acceptable expenses which are available on Finnpartnership's website (terms of facility and FAQ).</v>
      </c>
      <c r="F171" s="46"/>
      <c r="G171" s="46"/>
      <c r="H171" s="81"/>
      <c r="I171" s="161" t="str">
        <f>I91</f>
        <v>TOTAL OTHER EXPENSES</v>
      </c>
      <c r="J171" s="161"/>
      <c r="K171" s="76">
        <f>+SUM(K163:K170)</f>
        <v>0</v>
      </c>
      <c r="L171" s="283"/>
      <c r="M171" s="20"/>
    </row>
    <row r="172" spans="2:13" ht="12" customHeight="1" outlineLevel="1" x14ac:dyDescent="0.3">
      <c r="B172" s="37"/>
      <c r="C172" s="28"/>
      <c r="D172" s="83"/>
      <c r="F172" s="46"/>
      <c r="G172" s="46"/>
      <c r="H172" s="81"/>
      <c r="I172" s="164"/>
      <c r="J172" s="164"/>
      <c r="K172" s="77"/>
      <c r="L172" s="283"/>
      <c r="M172" s="20"/>
    </row>
    <row r="173" spans="2:13" ht="12" customHeight="1" outlineLevel="1" thickBot="1" x14ac:dyDescent="0.35">
      <c r="B173" s="37"/>
      <c r="C173" s="78"/>
      <c r="D173" s="79"/>
      <c r="E173" s="79"/>
      <c r="F173" s="79"/>
      <c r="G173" s="79"/>
      <c r="H173" s="79"/>
      <c r="I173" s="80"/>
      <c r="J173" s="79"/>
      <c r="K173" s="84"/>
      <c r="L173" s="283"/>
      <c r="M173" s="20"/>
    </row>
    <row r="174" spans="2:13" s="7" customFormat="1" ht="13.5" thickTop="1" x14ac:dyDescent="0.3">
      <c r="B174" s="3"/>
      <c r="C174" s="15"/>
      <c r="D174" s="17" t="s">
        <v>89</v>
      </c>
      <c r="E174" s="4"/>
      <c r="F174" s="4"/>
      <c r="G174" s="4"/>
      <c r="H174" s="4"/>
      <c r="I174" s="4"/>
      <c r="J174" s="4"/>
      <c r="K174" s="5">
        <f>+SUM(K116,K137,K158,K171)</f>
        <v>0</v>
      </c>
      <c r="L174" s="12"/>
      <c r="M174" s="21"/>
    </row>
    <row r="175" spans="2:13" x14ac:dyDescent="0.3">
      <c r="B175" s="37"/>
      <c r="C175" s="19"/>
      <c r="D175" s="8"/>
      <c r="E175" s="8"/>
      <c r="F175" s="8"/>
      <c r="G175" s="8"/>
      <c r="H175" s="8"/>
      <c r="I175" s="8"/>
      <c r="J175" s="8"/>
      <c r="K175" s="6"/>
      <c r="L175" s="283"/>
      <c r="M175" s="20"/>
    </row>
    <row r="176" spans="2:13" ht="15.5" x14ac:dyDescent="0.35">
      <c r="B176" s="37"/>
      <c r="C176" s="72" t="s">
        <v>27</v>
      </c>
      <c r="D176" s="66"/>
      <c r="E176" s="67"/>
      <c r="F176" s="68"/>
      <c r="G176" s="68"/>
      <c r="H176" s="68"/>
      <c r="I176" s="68"/>
      <c r="J176" s="68"/>
      <c r="K176" s="69"/>
      <c r="L176" s="283"/>
      <c r="M176" s="20"/>
    </row>
    <row r="177" spans="2:13" outlineLevel="1" x14ac:dyDescent="0.3">
      <c r="B177" s="37"/>
      <c r="C177" s="75"/>
      <c r="D177" s="70" t="s">
        <v>35</v>
      </c>
      <c r="E177" s="71"/>
      <c r="F177" s="64" t="s">
        <v>36</v>
      </c>
      <c r="G177" s="64" t="s">
        <v>37</v>
      </c>
      <c r="H177" s="64" t="s">
        <v>38</v>
      </c>
      <c r="I177" s="64" t="s">
        <v>39</v>
      </c>
      <c r="J177" s="64" t="s">
        <v>40</v>
      </c>
      <c r="K177" s="64" t="s">
        <v>41</v>
      </c>
      <c r="L177" s="283"/>
      <c r="M177" s="311" t="s">
        <v>47</v>
      </c>
    </row>
    <row r="178" spans="2:13" outlineLevel="1" x14ac:dyDescent="0.3">
      <c r="B178" s="37"/>
      <c r="C178" s="28"/>
      <c r="D178" s="34" t="s">
        <v>121</v>
      </c>
      <c r="E178" s="33">
        <v>1</v>
      </c>
      <c r="F178" s="119"/>
      <c r="G178" s="119"/>
      <c r="H178" s="120"/>
      <c r="I178" s="120"/>
      <c r="J178" s="120"/>
      <c r="K178" s="123">
        <v>0</v>
      </c>
      <c r="L178" s="283"/>
      <c r="M178" s="20" t="s">
        <v>48</v>
      </c>
    </row>
    <row r="179" spans="2:13" ht="12.65" customHeight="1" outlineLevel="1" x14ac:dyDescent="0.3">
      <c r="B179" s="37"/>
      <c r="C179" s="28"/>
      <c r="D179" s="173"/>
      <c r="E179" s="30">
        <f t="shared" ref="E179:E185" si="13">E178+1</f>
        <v>2</v>
      </c>
      <c r="F179" s="122"/>
      <c r="G179" s="122"/>
      <c r="H179" s="62"/>
      <c r="I179" s="62"/>
      <c r="J179" s="62"/>
      <c r="K179" s="123">
        <v>0</v>
      </c>
      <c r="L179" s="283"/>
    </row>
    <row r="180" spans="2:13" ht="12" customHeight="1" outlineLevel="1" x14ac:dyDescent="0.3">
      <c r="B180" s="37"/>
      <c r="C180" s="28"/>
      <c r="D180" s="173"/>
      <c r="E180" s="30">
        <f t="shared" si="13"/>
        <v>3</v>
      </c>
      <c r="F180" s="122"/>
      <c r="G180" s="122"/>
      <c r="H180" s="62"/>
      <c r="I180" s="62"/>
      <c r="J180" s="62"/>
      <c r="K180" s="123">
        <v>0</v>
      </c>
      <c r="L180" s="283"/>
    </row>
    <row r="181" spans="2:13" ht="12" customHeight="1" outlineLevel="1" x14ac:dyDescent="0.3">
      <c r="B181" s="37"/>
      <c r="C181" s="28"/>
      <c r="D181" s="173"/>
      <c r="E181" s="30">
        <f t="shared" si="13"/>
        <v>4</v>
      </c>
      <c r="F181" s="122"/>
      <c r="G181" s="122"/>
      <c r="H181" s="62"/>
      <c r="I181" s="62"/>
      <c r="J181" s="62"/>
      <c r="K181" s="123">
        <v>0</v>
      </c>
      <c r="L181" s="283"/>
    </row>
    <row r="182" spans="2:13" ht="12" customHeight="1" outlineLevel="1" x14ac:dyDescent="0.3">
      <c r="B182" s="37"/>
      <c r="C182" s="28"/>
      <c r="D182" s="173"/>
      <c r="E182" s="30">
        <f t="shared" si="13"/>
        <v>5</v>
      </c>
      <c r="F182" s="122"/>
      <c r="G182" s="122"/>
      <c r="H182" s="62"/>
      <c r="I182" s="62"/>
      <c r="J182" s="62"/>
      <c r="K182" s="123">
        <v>0</v>
      </c>
      <c r="L182" s="283"/>
    </row>
    <row r="183" spans="2:13" ht="12" customHeight="1" outlineLevel="1" x14ac:dyDescent="0.3">
      <c r="B183" s="37"/>
      <c r="C183" s="28"/>
      <c r="D183" s="154"/>
      <c r="E183" s="30">
        <f t="shared" si="13"/>
        <v>6</v>
      </c>
      <c r="F183" s="122"/>
      <c r="G183" s="122"/>
      <c r="H183" s="62"/>
      <c r="I183" s="62"/>
      <c r="J183" s="62"/>
      <c r="K183" s="123">
        <v>0</v>
      </c>
      <c r="L183" s="283"/>
    </row>
    <row r="184" spans="2:13" ht="12" customHeight="1" outlineLevel="1" x14ac:dyDescent="0.3">
      <c r="B184" s="37"/>
      <c r="C184" s="28"/>
      <c r="D184" s="34"/>
      <c r="E184" s="30">
        <f t="shared" si="13"/>
        <v>7</v>
      </c>
      <c r="F184" s="122"/>
      <c r="G184" s="122"/>
      <c r="H184" s="62"/>
      <c r="I184" s="62"/>
      <c r="J184" s="62"/>
      <c r="K184" s="123">
        <v>0</v>
      </c>
      <c r="L184" s="283"/>
    </row>
    <row r="185" spans="2:13" ht="12" customHeight="1" outlineLevel="1" x14ac:dyDescent="0.3">
      <c r="B185" s="37"/>
      <c r="C185" s="28"/>
      <c r="D185" s="34"/>
      <c r="E185" s="30">
        <f t="shared" si="13"/>
        <v>8</v>
      </c>
      <c r="F185" s="122"/>
      <c r="G185" s="122"/>
      <c r="H185" s="62"/>
      <c r="I185" s="62"/>
      <c r="J185" s="62"/>
      <c r="K185" s="123">
        <v>0</v>
      </c>
      <c r="L185" s="283"/>
    </row>
    <row r="186" spans="2:13" ht="12" customHeight="1" outlineLevel="1" x14ac:dyDescent="0.3">
      <c r="B186" s="37"/>
      <c r="C186" s="28"/>
      <c r="D186" s="28"/>
      <c r="F186" s="46"/>
      <c r="G186" s="46"/>
      <c r="H186" s="49"/>
      <c r="I186" s="49"/>
      <c r="J186" s="48" t="s">
        <v>45</v>
      </c>
      <c r="K186" s="123">
        <f>+SUM(K178:K185)</f>
        <v>0</v>
      </c>
      <c r="L186" s="283"/>
    </row>
    <row r="187" spans="2:13" ht="12.65" customHeight="1" outlineLevel="1" x14ac:dyDescent="0.3">
      <c r="B187" s="37"/>
      <c r="C187" s="28"/>
      <c r="D187" s="115" t="s">
        <v>125</v>
      </c>
      <c r="E187" s="30">
        <v>1</v>
      </c>
      <c r="F187" s="122"/>
      <c r="G187" s="122"/>
      <c r="H187" s="62"/>
      <c r="I187" s="62"/>
      <c r="J187" s="120"/>
      <c r="K187" s="123">
        <v>0</v>
      </c>
      <c r="L187" s="283"/>
      <c r="M187" s="311" t="s">
        <v>158</v>
      </c>
    </row>
    <row r="188" spans="2:13" ht="12.65" customHeight="1" outlineLevel="1" x14ac:dyDescent="0.3">
      <c r="B188" s="37"/>
      <c r="C188" s="28"/>
      <c r="D188" s="167" t="s">
        <v>44</v>
      </c>
      <c r="E188" s="30">
        <f t="shared" ref="E188:E194" si="14">E187+1</f>
        <v>2</v>
      </c>
      <c r="F188" s="122"/>
      <c r="G188" s="122"/>
      <c r="H188" s="62"/>
      <c r="I188" s="62"/>
      <c r="J188" s="62"/>
      <c r="K188" s="123">
        <v>0</v>
      </c>
      <c r="L188" s="283"/>
      <c r="M188" s="20"/>
    </row>
    <row r="189" spans="2:13" ht="12" customHeight="1" outlineLevel="1" x14ac:dyDescent="0.3">
      <c r="B189" s="37"/>
      <c r="C189" s="28"/>
      <c r="D189" s="167"/>
      <c r="E189" s="30">
        <f t="shared" si="14"/>
        <v>3</v>
      </c>
      <c r="F189" s="122"/>
      <c r="G189" s="122"/>
      <c r="H189" s="62"/>
      <c r="I189" s="62"/>
      <c r="J189" s="62"/>
      <c r="K189" s="123">
        <v>0</v>
      </c>
      <c r="L189" s="283"/>
      <c r="M189" s="20"/>
    </row>
    <row r="190" spans="2:13" ht="12" customHeight="1" outlineLevel="1" x14ac:dyDescent="0.3">
      <c r="B190" s="37"/>
      <c r="C190" s="28"/>
      <c r="D190" s="167"/>
      <c r="E190" s="30">
        <f t="shared" si="14"/>
        <v>4</v>
      </c>
      <c r="F190" s="122"/>
      <c r="G190" s="122"/>
      <c r="H190" s="62"/>
      <c r="I190" s="62"/>
      <c r="J190" s="62"/>
      <c r="K190" s="123">
        <v>0</v>
      </c>
      <c r="L190" s="283"/>
      <c r="M190" s="20"/>
    </row>
    <row r="191" spans="2:13" ht="12" customHeight="1" outlineLevel="1" x14ac:dyDescent="0.3">
      <c r="B191" s="37"/>
      <c r="C191" s="28"/>
      <c r="D191" s="167"/>
      <c r="E191" s="30">
        <f t="shared" si="14"/>
        <v>5</v>
      </c>
      <c r="F191" s="122"/>
      <c r="G191" s="122"/>
      <c r="H191" s="62"/>
      <c r="I191" s="62"/>
      <c r="J191" s="62"/>
      <c r="K191" s="123">
        <v>0</v>
      </c>
      <c r="L191" s="283"/>
      <c r="M191" s="20"/>
    </row>
    <row r="192" spans="2:13" ht="12" customHeight="1" outlineLevel="1" x14ac:dyDescent="0.3">
      <c r="B192" s="37"/>
      <c r="C192" s="28"/>
      <c r="D192" s="167"/>
      <c r="E192" s="30">
        <f t="shared" si="14"/>
        <v>6</v>
      </c>
      <c r="F192" s="122"/>
      <c r="G192" s="122"/>
      <c r="H192" s="62"/>
      <c r="I192" s="62"/>
      <c r="J192" s="62"/>
      <c r="K192" s="123">
        <v>0</v>
      </c>
      <c r="L192" s="283"/>
      <c r="M192" s="20"/>
    </row>
    <row r="193" spans="2:13" ht="12" customHeight="1" outlineLevel="1" x14ac:dyDescent="0.3">
      <c r="B193" s="37"/>
      <c r="C193" s="28"/>
      <c r="D193" s="167"/>
      <c r="E193" s="30">
        <f t="shared" si="14"/>
        <v>7</v>
      </c>
      <c r="F193" s="122"/>
      <c r="G193" s="122"/>
      <c r="H193" s="62"/>
      <c r="I193" s="62"/>
      <c r="J193" s="62"/>
      <c r="K193" s="123">
        <v>0</v>
      </c>
      <c r="L193" s="283"/>
      <c r="M193" s="20"/>
    </row>
    <row r="194" spans="2:13" ht="12" customHeight="1" outlineLevel="1" x14ac:dyDescent="0.3">
      <c r="B194" s="37"/>
      <c r="C194" s="28"/>
      <c r="D194" s="130"/>
      <c r="E194" s="30">
        <f t="shared" si="14"/>
        <v>8</v>
      </c>
      <c r="F194" s="122"/>
      <c r="G194" s="122"/>
      <c r="H194" s="62"/>
      <c r="I194" s="62"/>
      <c r="J194" s="62"/>
      <c r="K194" s="123">
        <v>0</v>
      </c>
      <c r="L194" s="283"/>
      <c r="M194" s="20"/>
    </row>
    <row r="195" spans="2:13" ht="12" customHeight="1" outlineLevel="1" thickBot="1" x14ac:dyDescent="0.35">
      <c r="B195" s="37"/>
      <c r="C195" s="28"/>
      <c r="D195" s="29"/>
      <c r="E195" s="50"/>
      <c r="F195" s="51"/>
      <c r="G195" s="93"/>
      <c r="H195" s="52"/>
      <c r="I195" s="108"/>
      <c r="J195" s="48" t="s">
        <v>45</v>
      </c>
      <c r="K195" s="123">
        <f>+SUM(K187:K194)</f>
        <v>0</v>
      </c>
      <c r="L195" s="283"/>
      <c r="M195" s="20"/>
    </row>
    <row r="196" spans="2:13" ht="12" customHeight="1" outlineLevel="1" thickBot="1" x14ac:dyDescent="0.35">
      <c r="B196" s="37"/>
      <c r="C196" s="28"/>
      <c r="D196" s="118" t="str">
        <f>D36</f>
        <v>*) Travel costs will be reimbursed as per cheapest class/way of travel.</v>
      </c>
      <c r="E196" s="118"/>
      <c r="F196" s="118"/>
      <c r="G196" s="118"/>
      <c r="H196" s="118"/>
      <c r="I196" s="161" t="str">
        <f>I36</f>
        <v>TOTAL TRAVEL EXPENSES</v>
      </c>
      <c r="J196" s="161"/>
      <c r="K196" s="76">
        <f>+SUM(K195,K186)</f>
        <v>0</v>
      </c>
      <c r="L196" s="283"/>
      <c r="M196" s="20"/>
    </row>
    <row r="197" spans="2:13" ht="12" customHeight="1" outlineLevel="1" x14ac:dyDescent="0.3">
      <c r="B197" s="37"/>
      <c r="C197" s="28"/>
      <c r="D197" s="135"/>
      <c r="E197" s="135"/>
      <c r="F197" s="135"/>
      <c r="G197" s="135"/>
      <c r="H197" s="135"/>
      <c r="I197" s="162"/>
      <c r="J197" s="162"/>
      <c r="K197" s="73"/>
      <c r="L197" s="283"/>
      <c r="M197" s="20"/>
    </row>
    <row r="198" spans="2:13" ht="12" customHeight="1" outlineLevel="1" x14ac:dyDescent="0.3">
      <c r="B198" s="37"/>
      <c r="C198" s="28"/>
      <c r="D198" s="35" t="s">
        <v>50</v>
      </c>
      <c r="E198" s="36"/>
      <c r="F198" s="32" t="s">
        <v>51</v>
      </c>
      <c r="G198" s="32" t="s">
        <v>52</v>
      </c>
      <c r="H198" s="35" t="s">
        <v>53</v>
      </c>
      <c r="I198" s="112" t="s">
        <v>54</v>
      </c>
      <c r="J198" s="112" t="s">
        <v>55</v>
      </c>
      <c r="K198" s="32" t="s">
        <v>41</v>
      </c>
      <c r="L198" s="283"/>
      <c r="M198" s="20" t="s">
        <v>60</v>
      </c>
    </row>
    <row r="199" spans="2:13" ht="12" customHeight="1" outlineLevel="1" x14ac:dyDescent="0.3">
      <c r="B199" s="37"/>
      <c r="C199" s="28"/>
      <c r="D199" s="31" t="s">
        <v>129</v>
      </c>
      <c r="E199" s="30">
        <v>1</v>
      </c>
      <c r="F199" s="122"/>
      <c r="G199" s="122"/>
      <c r="H199" s="61"/>
      <c r="I199" s="123"/>
      <c r="J199" s="119"/>
      <c r="K199" s="123">
        <f t="shared" ref="K199:K206" si="15">I199*J199</f>
        <v>0</v>
      </c>
      <c r="L199" s="283"/>
      <c r="M199" s="20"/>
    </row>
    <row r="200" spans="2:13" ht="12" customHeight="1" outlineLevel="1" x14ac:dyDescent="0.3">
      <c r="B200" s="37"/>
      <c r="C200" s="28"/>
      <c r="D200" s="117" t="str">
        <f>D40</f>
        <v>E.g. hotel.</v>
      </c>
      <c r="E200" s="33">
        <f>E199+1</f>
        <v>2</v>
      </c>
      <c r="F200" s="122"/>
      <c r="G200" s="122"/>
      <c r="H200" s="61"/>
      <c r="I200" s="123"/>
      <c r="J200" s="122"/>
      <c r="K200" s="123">
        <f t="shared" si="15"/>
        <v>0</v>
      </c>
      <c r="L200" s="283"/>
      <c r="M200" s="20"/>
    </row>
    <row r="201" spans="2:13" ht="12" customHeight="1" outlineLevel="1" x14ac:dyDescent="0.3">
      <c r="B201" s="37"/>
      <c r="C201" s="28"/>
      <c r="D201" s="117"/>
      <c r="E201" s="33">
        <f t="shared" ref="E201:E206" si="16">E200+1</f>
        <v>3</v>
      </c>
      <c r="F201" s="122"/>
      <c r="G201" s="122"/>
      <c r="H201" s="61"/>
      <c r="I201" s="123"/>
      <c r="J201" s="122"/>
      <c r="K201" s="123">
        <f t="shared" si="15"/>
        <v>0</v>
      </c>
      <c r="L201" s="283"/>
      <c r="M201" s="20"/>
    </row>
    <row r="202" spans="2:13" ht="12" customHeight="1" outlineLevel="1" x14ac:dyDescent="0.3">
      <c r="B202" s="37"/>
      <c r="C202" s="28"/>
      <c r="D202" s="117"/>
      <c r="E202" s="33">
        <f t="shared" si="16"/>
        <v>4</v>
      </c>
      <c r="F202" s="122"/>
      <c r="G202" s="122"/>
      <c r="H202" s="61"/>
      <c r="I202" s="123"/>
      <c r="J202" s="122"/>
      <c r="K202" s="123">
        <f t="shared" si="15"/>
        <v>0</v>
      </c>
      <c r="L202" s="283"/>
      <c r="M202" s="20"/>
    </row>
    <row r="203" spans="2:13" ht="12" customHeight="1" outlineLevel="1" x14ac:dyDescent="0.3">
      <c r="B203" s="37"/>
      <c r="C203" s="28"/>
      <c r="D203" s="117"/>
      <c r="E203" s="33">
        <f t="shared" si="16"/>
        <v>5</v>
      </c>
      <c r="F203" s="122"/>
      <c r="G203" s="122"/>
      <c r="H203" s="61"/>
      <c r="I203" s="123"/>
      <c r="J203" s="122"/>
      <c r="K203" s="123">
        <f t="shared" si="15"/>
        <v>0</v>
      </c>
      <c r="L203" s="283"/>
      <c r="M203" s="20"/>
    </row>
    <row r="204" spans="2:13" ht="12" customHeight="1" outlineLevel="1" x14ac:dyDescent="0.3">
      <c r="B204" s="37"/>
      <c r="C204" s="28"/>
      <c r="D204" s="34"/>
      <c r="E204" s="33">
        <f t="shared" si="16"/>
        <v>6</v>
      </c>
      <c r="F204" s="122"/>
      <c r="G204" s="122"/>
      <c r="H204" s="61"/>
      <c r="I204" s="123"/>
      <c r="J204" s="122"/>
      <c r="K204" s="123">
        <f t="shared" si="15"/>
        <v>0</v>
      </c>
      <c r="L204" s="283"/>
      <c r="M204" s="20"/>
    </row>
    <row r="205" spans="2:13" ht="12" customHeight="1" outlineLevel="1" x14ac:dyDescent="0.3">
      <c r="B205" s="37"/>
      <c r="C205" s="28"/>
      <c r="D205" s="34"/>
      <c r="E205" s="33">
        <f t="shared" si="16"/>
        <v>7</v>
      </c>
      <c r="F205" s="122"/>
      <c r="G205" s="122"/>
      <c r="H205" s="61"/>
      <c r="I205" s="123"/>
      <c r="J205" s="122"/>
      <c r="K205" s="123">
        <f t="shared" si="15"/>
        <v>0</v>
      </c>
      <c r="L205" s="283"/>
      <c r="M205" s="20"/>
    </row>
    <row r="206" spans="2:13" ht="12" customHeight="1" outlineLevel="1" x14ac:dyDescent="0.3">
      <c r="B206" s="37"/>
      <c r="C206" s="28"/>
      <c r="D206" s="34"/>
      <c r="E206" s="33">
        <f t="shared" si="16"/>
        <v>8</v>
      </c>
      <c r="F206" s="122"/>
      <c r="G206" s="122"/>
      <c r="H206" s="62"/>
      <c r="I206" s="123"/>
      <c r="J206" s="122"/>
      <c r="K206" s="123">
        <f t="shared" si="15"/>
        <v>0</v>
      </c>
      <c r="L206" s="283"/>
      <c r="M206" s="20"/>
    </row>
    <row r="207" spans="2:13" ht="12" customHeight="1" outlineLevel="1" x14ac:dyDescent="0.3">
      <c r="B207" s="37"/>
      <c r="C207" s="28"/>
      <c r="D207" s="28"/>
      <c r="F207" s="46"/>
      <c r="G207" s="46"/>
      <c r="H207" s="49"/>
      <c r="I207" s="56"/>
      <c r="J207" s="48" t="s">
        <v>45</v>
      </c>
      <c r="K207" s="123">
        <f>+SUM(K199:K206)</f>
        <v>0</v>
      </c>
      <c r="L207" s="283"/>
      <c r="M207" s="20"/>
    </row>
    <row r="208" spans="2:13" ht="12" customHeight="1" outlineLevel="1" x14ac:dyDescent="0.3">
      <c r="B208" s="37"/>
      <c r="C208" s="28"/>
      <c r="D208" s="31" t="s">
        <v>133</v>
      </c>
      <c r="E208" s="47">
        <v>1</v>
      </c>
      <c r="F208" s="122" t="s">
        <v>0</v>
      </c>
      <c r="G208" s="122"/>
      <c r="H208" s="62"/>
      <c r="I208" s="123"/>
      <c r="J208" s="122"/>
      <c r="K208" s="123">
        <f t="shared" ref="K208:K215" si="17">I208*J208</f>
        <v>0</v>
      </c>
      <c r="L208" s="283"/>
      <c r="M208" s="20"/>
    </row>
    <row r="209" spans="2:13" ht="12" customHeight="1" outlineLevel="1" x14ac:dyDescent="0.3">
      <c r="B209" s="37"/>
      <c r="C209" s="28"/>
      <c r="D209" s="34" t="s">
        <v>1</v>
      </c>
      <c r="E209" s="55">
        <f>E208+1</f>
        <v>2</v>
      </c>
      <c r="F209" s="119"/>
      <c r="G209" s="119"/>
      <c r="H209" s="63"/>
      <c r="I209" s="121"/>
      <c r="J209" s="119"/>
      <c r="K209" s="123">
        <f t="shared" si="17"/>
        <v>0</v>
      </c>
      <c r="L209" s="283"/>
      <c r="M209" s="20"/>
    </row>
    <row r="210" spans="2:13" ht="12" customHeight="1" outlineLevel="1" x14ac:dyDescent="0.3">
      <c r="B210" s="37"/>
      <c r="C210" s="28"/>
      <c r="D210" s="34"/>
      <c r="E210" s="55">
        <f t="shared" ref="E210:E215" si="18">E209+1</f>
        <v>3</v>
      </c>
      <c r="F210" s="119"/>
      <c r="G210" s="119"/>
      <c r="H210" s="63"/>
      <c r="I210" s="121"/>
      <c r="J210" s="119"/>
      <c r="K210" s="123">
        <f t="shared" si="17"/>
        <v>0</v>
      </c>
      <c r="L210" s="283"/>
      <c r="M210" s="20"/>
    </row>
    <row r="211" spans="2:13" ht="12" customHeight="1" outlineLevel="1" x14ac:dyDescent="0.3">
      <c r="B211" s="37"/>
      <c r="C211" s="28"/>
      <c r="D211" s="34"/>
      <c r="E211" s="55">
        <f t="shared" si="18"/>
        <v>4</v>
      </c>
      <c r="F211" s="119"/>
      <c r="G211" s="119"/>
      <c r="H211" s="63"/>
      <c r="I211" s="121"/>
      <c r="J211" s="119"/>
      <c r="K211" s="123">
        <f t="shared" si="17"/>
        <v>0</v>
      </c>
      <c r="L211" s="283"/>
      <c r="M211" s="20"/>
    </row>
    <row r="212" spans="2:13" ht="12" customHeight="1" outlineLevel="1" x14ac:dyDescent="0.3">
      <c r="B212" s="37"/>
      <c r="C212" s="28"/>
      <c r="D212" s="34"/>
      <c r="E212" s="55">
        <f t="shared" si="18"/>
        <v>5</v>
      </c>
      <c r="F212" s="119"/>
      <c r="G212" s="119"/>
      <c r="H212" s="63"/>
      <c r="I212" s="121"/>
      <c r="J212" s="119"/>
      <c r="K212" s="123">
        <f t="shared" si="17"/>
        <v>0</v>
      </c>
      <c r="L212" s="283"/>
      <c r="M212" s="20"/>
    </row>
    <row r="213" spans="2:13" ht="12" customHeight="1" outlineLevel="1" x14ac:dyDescent="0.3">
      <c r="B213" s="37"/>
      <c r="C213" s="28"/>
      <c r="D213" s="34"/>
      <c r="E213" s="55">
        <f t="shared" si="18"/>
        <v>6</v>
      </c>
      <c r="F213" s="119"/>
      <c r="G213" s="119"/>
      <c r="H213" s="63"/>
      <c r="I213" s="121"/>
      <c r="J213" s="119"/>
      <c r="K213" s="123">
        <f t="shared" si="17"/>
        <v>0</v>
      </c>
      <c r="L213" s="283"/>
      <c r="M213" s="20"/>
    </row>
    <row r="214" spans="2:13" ht="12" customHeight="1" outlineLevel="1" x14ac:dyDescent="0.3">
      <c r="B214" s="37"/>
      <c r="C214" s="28"/>
      <c r="D214" s="34"/>
      <c r="E214" s="55">
        <f t="shared" si="18"/>
        <v>7</v>
      </c>
      <c r="F214" s="119"/>
      <c r="G214" s="119"/>
      <c r="H214" s="63"/>
      <c r="I214" s="121"/>
      <c r="J214" s="119"/>
      <c r="K214" s="123">
        <f t="shared" si="17"/>
        <v>0</v>
      </c>
      <c r="L214" s="283"/>
      <c r="M214" s="20"/>
    </row>
    <row r="215" spans="2:13" ht="12" customHeight="1" outlineLevel="1" x14ac:dyDescent="0.3">
      <c r="B215" s="37"/>
      <c r="C215" s="28"/>
      <c r="D215" s="34"/>
      <c r="E215" s="55">
        <f t="shared" si="18"/>
        <v>8</v>
      </c>
      <c r="F215" s="119"/>
      <c r="G215" s="119"/>
      <c r="H215" s="63"/>
      <c r="I215" s="121"/>
      <c r="J215" s="119"/>
      <c r="K215" s="123">
        <f t="shared" si="17"/>
        <v>0</v>
      </c>
      <c r="L215" s="283"/>
      <c r="M215" s="20"/>
    </row>
    <row r="216" spans="2:13" ht="12" customHeight="1" outlineLevel="1" thickBot="1" x14ac:dyDescent="0.35">
      <c r="B216" s="37"/>
      <c r="C216" s="28"/>
      <c r="D216" s="29"/>
      <c r="E216" s="50"/>
      <c r="F216" s="51"/>
      <c r="G216" s="51"/>
      <c r="H216" s="52"/>
      <c r="I216" s="54"/>
      <c r="J216" s="48" t="s">
        <v>45</v>
      </c>
      <c r="K216" s="123">
        <f>+SUM(K208:K215)</f>
        <v>0</v>
      </c>
      <c r="L216" s="283"/>
      <c r="M216" s="20"/>
    </row>
    <row r="217" spans="2:13" ht="12.65" customHeight="1" outlineLevel="1" thickBot="1" x14ac:dyDescent="0.35">
      <c r="B217" s="37"/>
      <c r="C217" s="28"/>
      <c r="D217" s="118" t="str">
        <f>D57</f>
        <v>*) Accommodation and daily allowance costs will be reimbursed according to the effective State Travelling Regulations.</v>
      </c>
      <c r="E217" s="147"/>
      <c r="F217" s="147"/>
      <c r="G217" s="147"/>
      <c r="H217" s="147"/>
      <c r="I217" s="161" t="str">
        <f>I57</f>
        <v>TOTAL ACCOMMODATION EXPENSES</v>
      </c>
      <c r="J217" s="161"/>
      <c r="K217" s="76">
        <f>+SUM(K216,K207)</f>
        <v>0</v>
      </c>
      <c r="L217" s="283"/>
      <c r="M217" s="20"/>
    </row>
    <row r="218" spans="2:13" ht="12" customHeight="1" outlineLevel="1" x14ac:dyDescent="0.3">
      <c r="B218" s="37"/>
      <c r="C218" s="28"/>
      <c r="D218" s="148"/>
      <c r="E218" s="148"/>
      <c r="F218" s="148"/>
      <c r="G218" s="148"/>
      <c r="H218" s="148"/>
      <c r="I218" s="162"/>
      <c r="J218" s="162"/>
      <c r="K218" s="74"/>
      <c r="L218" s="283"/>
      <c r="M218" s="20"/>
    </row>
    <row r="219" spans="2:13" ht="12" customHeight="1" outlineLevel="1" x14ac:dyDescent="0.3">
      <c r="B219" s="37"/>
      <c r="C219" s="28"/>
      <c r="D219" s="35" t="s">
        <v>8</v>
      </c>
      <c r="E219" s="36"/>
      <c r="F219" s="32" t="s">
        <v>67</v>
      </c>
      <c r="G219" s="32" t="s">
        <v>52</v>
      </c>
      <c r="H219" s="32" t="s">
        <v>68</v>
      </c>
      <c r="I219" s="112" t="s">
        <v>69</v>
      </c>
      <c r="J219" s="112" t="s">
        <v>55</v>
      </c>
      <c r="K219" s="32" t="s">
        <v>41</v>
      </c>
      <c r="L219" s="283"/>
      <c r="M219" s="311" t="s">
        <v>160</v>
      </c>
    </row>
    <row r="220" spans="2:13" ht="12" customHeight="1" outlineLevel="1" x14ac:dyDescent="0.3">
      <c r="B220" s="37"/>
      <c r="C220" s="28"/>
      <c r="D220" s="31" t="s">
        <v>93</v>
      </c>
      <c r="E220" s="30">
        <v>1</v>
      </c>
      <c r="F220" s="122"/>
      <c r="G220" s="122"/>
      <c r="H220" s="61"/>
      <c r="I220" s="123"/>
      <c r="J220" s="122"/>
      <c r="K220" s="123">
        <f t="shared" ref="K220:K227" si="19">I220*J220</f>
        <v>0</v>
      </c>
      <c r="L220" s="283"/>
      <c r="M220" s="20" t="s">
        <v>61</v>
      </c>
    </row>
    <row r="221" spans="2:13" ht="12" customHeight="1" outlineLevel="1" x14ac:dyDescent="0.3">
      <c r="B221" s="37"/>
      <c r="C221" s="28"/>
      <c r="D221" s="117" t="s">
        <v>71</v>
      </c>
      <c r="E221" s="30">
        <f t="shared" ref="E221:E227" si="20">E220+1</f>
        <v>2</v>
      </c>
      <c r="F221" s="122"/>
      <c r="G221" s="122"/>
      <c r="H221" s="61"/>
      <c r="I221" s="123"/>
      <c r="J221" s="122"/>
      <c r="K221" s="123">
        <f t="shared" si="19"/>
        <v>0</v>
      </c>
      <c r="L221" s="283"/>
      <c r="M221" s="20" t="s">
        <v>145</v>
      </c>
    </row>
    <row r="222" spans="2:13" ht="12.65" customHeight="1" outlineLevel="1" x14ac:dyDescent="0.3">
      <c r="B222" s="37"/>
      <c r="C222" s="28"/>
      <c r="D222" s="180"/>
      <c r="E222" s="30">
        <f t="shared" si="20"/>
        <v>3</v>
      </c>
      <c r="F222" s="122"/>
      <c r="G222" s="122"/>
      <c r="H222" s="61"/>
      <c r="I222" s="123"/>
      <c r="J222" s="122"/>
      <c r="K222" s="123">
        <f t="shared" si="19"/>
        <v>0</v>
      </c>
      <c r="L222" s="283"/>
      <c r="M222" s="20" t="s">
        <v>62</v>
      </c>
    </row>
    <row r="223" spans="2:13" ht="12" customHeight="1" outlineLevel="1" x14ac:dyDescent="0.3">
      <c r="B223" s="37"/>
      <c r="C223" s="28"/>
      <c r="D223" s="175"/>
      <c r="E223" s="30">
        <f t="shared" si="20"/>
        <v>4</v>
      </c>
      <c r="F223" s="122"/>
      <c r="G223" s="122"/>
      <c r="H223" s="61"/>
      <c r="I223" s="123"/>
      <c r="J223" s="122"/>
      <c r="K223" s="123">
        <f t="shared" si="19"/>
        <v>0</v>
      </c>
      <c r="L223" s="283"/>
    </row>
    <row r="224" spans="2:13" ht="12" customHeight="1" outlineLevel="1" x14ac:dyDescent="0.3">
      <c r="B224" s="37"/>
      <c r="C224" s="28"/>
      <c r="D224" s="175"/>
      <c r="E224" s="30">
        <f t="shared" si="20"/>
        <v>5</v>
      </c>
      <c r="F224" s="122"/>
      <c r="G224" s="122"/>
      <c r="H224" s="61"/>
      <c r="I224" s="123"/>
      <c r="J224" s="122"/>
      <c r="K224" s="123">
        <f t="shared" si="19"/>
        <v>0</v>
      </c>
      <c r="L224" s="283"/>
    </row>
    <row r="225" spans="2:13" ht="12" customHeight="1" outlineLevel="1" x14ac:dyDescent="0.3">
      <c r="B225" s="37"/>
      <c r="C225" s="28"/>
      <c r="D225" s="175"/>
      <c r="E225" s="30">
        <f t="shared" si="20"/>
        <v>6</v>
      </c>
      <c r="F225" s="122"/>
      <c r="G225" s="122"/>
      <c r="H225" s="61"/>
      <c r="I225" s="123"/>
      <c r="J225" s="122"/>
      <c r="K225" s="123">
        <f t="shared" si="19"/>
        <v>0</v>
      </c>
      <c r="L225" s="283"/>
    </row>
    <row r="226" spans="2:13" ht="12" customHeight="1" outlineLevel="1" x14ac:dyDescent="0.3">
      <c r="B226" s="37"/>
      <c r="C226" s="28"/>
      <c r="D226" s="175"/>
      <c r="E226" s="30">
        <f t="shared" si="20"/>
        <v>7</v>
      </c>
      <c r="F226" s="122"/>
      <c r="G226" s="122"/>
      <c r="H226" s="61"/>
      <c r="I226" s="123"/>
      <c r="J226" s="122"/>
      <c r="K226" s="123">
        <f t="shared" si="19"/>
        <v>0</v>
      </c>
      <c r="L226" s="283"/>
    </row>
    <row r="227" spans="2:13" ht="12" customHeight="1" outlineLevel="1" x14ac:dyDescent="0.3">
      <c r="B227" s="37"/>
      <c r="C227" s="28"/>
      <c r="D227" s="175"/>
      <c r="E227" s="30">
        <f t="shared" si="20"/>
        <v>8</v>
      </c>
      <c r="F227" s="122"/>
      <c r="G227" s="122"/>
      <c r="H227" s="62"/>
      <c r="I227" s="123"/>
      <c r="J227" s="122"/>
      <c r="K227" s="123">
        <f t="shared" si="19"/>
        <v>0</v>
      </c>
      <c r="L227" s="283"/>
    </row>
    <row r="228" spans="2:13" ht="12" customHeight="1" outlineLevel="1" x14ac:dyDescent="0.3">
      <c r="B228" s="37"/>
      <c r="C228" s="28"/>
      <c r="D228" s="176"/>
      <c r="E228" s="57"/>
      <c r="F228" s="58"/>
      <c r="G228" s="58"/>
      <c r="H228" s="59"/>
      <c r="I228" s="53"/>
      <c r="J228" s="48" t="s">
        <v>45</v>
      </c>
      <c r="K228" s="123">
        <f>+SUM(K220:K227)</f>
        <v>0</v>
      </c>
      <c r="L228" s="283"/>
    </row>
    <row r="229" spans="2:13" ht="12" customHeight="1" outlineLevel="1" x14ac:dyDescent="0.3">
      <c r="B229" s="37"/>
      <c r="C229" s="28"/>
      <c r="D229" s="34" t="s">
        <v>94</v>
      </c>
      <c r="E229" s="33">
        <v>1</v>
      </c>
      <c r="F229" s="119"/>
      <c r="G229" s="119"/>
      <c r="H229" s="63"/>
      <c r="I229" s="121"/>
      <c r="J229" s="122"/>
      <c r="K229" s="123">
        <f t="shared" ref="K229:K236" si="21">I229*J229</f>
        <v>0</v>
      </c>
      <c r="L229" s="283"/>
      <c r="M229" s="311" t="s">
        <v>63</v>
      </c>
    </row>
    <row r="230" spans="2:13" ht="12" customHeight="1" outlineLevel="1" x14ac:dyDescent="0.3">
      <c r="B230" s="37"/>
      <c r="C230" s="28"/>
      <c r="D230" s="179" t="s">
        <v>73</v>
      </c>
      <c r="E230" s="30">
        <f t="shared" ref="E230:E236" si="22">E229+1</f>
        <v>2</v>
      </c>
      <c r="F230" s="122"/>
      <c r="G230" s="122"/>
      <c r="H230" s="61"/>
      <c r="I230" s="123"/>
      <c r="J230" s="122"/>
      <c r="K230" s="123">
        <f t="shared" si="21"/>
        <v>0</v>
      </c>
      <c r="L230" s="283"/>
      <c r="M230" s="20" t="s">
        <v>64</v>
      </c>
    </row>
    <row r="231" spans="2:13" ht="12" customHeight="1" outlineLevel="1" x14ac:dyDescent="0.3">
      <c r="B231" s="37"/>
      <c r="C231" s="28"/>
      <c r="D231" s="179" t="s">
        <v>74</v>
      </c>
      <c r="E231" s="30">
        <f t="shared" si="22"/>
        <v>3</v>
      </c>
      <c r="F231" s="122"/>
      <c r="G231" s="122"/>
      <c r="H231" s="61"/>
      <c r="I231" s="123"/>
      <c r="J231" s="122"/>
      <c r="K231" s="123">
        <f t="shared" si="21"/>
        <v>0</v>
      </c>
      <c r="L231" s="283"/>
      <c r="M231" s="20" t="s">
        <v>65</v>
      </c>
    </row>
    <row r="232" spans="2:13" ht="12" customHeight="1" outlineLevel="1" x14ac:dyDescent="0.3">
      <c r="B232" s="37"/>
      <c r="C232" s="28"/>
      <c r="D232" s="149"/>
      <c r="E232" s="30">
        <f t="shared" si="22"/>
        <v>4</v>
      </c>
      <c r="F232" s="122"/>
      <c r="G232" s="122"/>
      <c r="H232" s="61"/>
      <c r="I232" s="123"/>
      <c r="J232" s="122"/>
      <c r="K232" s="123">
        <f t="shared" si="21"/>
        <v>0</v>
      </c>
      <c r="L232" s="283"/>
      <c r="M232" s="20" t="s">
        <v>66</v>
      </c>
    </row>
    <row r="233" spans="2:13" ht="12" customHeight="1" outlineLevel="1" x14ac:dyDescent="0.3">
      <c r="B233" s="37"/>
      <c r="C233" s="28"/>
      <c r="D233" s="149"/>
      <c r="E233" s="30">
        <f t="shared" si="22"/>
        <v>5</v>
      </c>
      <c r="F233" s="122"/>
      <c r="G233" s="122"/>
      <c r="H233" s="61"/>
      <c r="I233" s="123"/>
      <c r="J233" s="122"/>
      <c r="K233" s="123">
        <f t="shared" si="21"/>
        <v>0</v>
      </c>
      <c r="L233" s="283"/>
      <c r="M233" s="333" t="s">
        <v>150</v>
      </c>
    </row>
    <row r="234" spans="2:13" ht="12" customHeight="1" outlineLevel="1" x14ac:dyDescent="0.3">
      <c r="B234" s="37"/>
      <c r="C234" s="28"/>
      <c r="D234" s="149"/>
      <c r="E234" s="30">
        <f t="shared" si="22"/>
        <v>6</v>
      </c>
      <c r="F234" s="122"/>
      <c r="G234" s="122"/>
      <c r="H234" s="61"/>
      <c r="I234" s="123"/>
      <c r="J234" s="122"/>
      <c r="K234" s="123">
        <f t="shared" si="21"/>
        <v>0</v>
      </c>
      <c r="L234" s="283"/>
      <c r="M234" s="20"/>
    </row>
    <row r="235" spans="2:13" ht="12" customHeight="1" outlineLevel="1" x14ac:dyDescent="0.3">
      <c r="B235" s="37"/>
      <c r="C235" s="28"/>
      <c r="D235" s="149"/>
      <c r="E235" s="30">
        <f t="shared" si="22"/>
        <v>7</v>
      </c>
      <c r="F235" s="122"/>
      <c r="G235" s="122"/>
      <c r="H235" s="61"/>
      <c r="I235" s="123"/>
      <c r="J235" s="122"/>
      <c r="K235" s="123">
        <f t="shared" si="21"/>
        <v>0</v>
      </c>
      <c r="L235" s="283"/>
      <c r="M235" s="20"/>
    </row>
    <row r="236" spans="2:13" ht="12" customHeight="1" outlineLevel="1" x14ac:dyDescent="0.3">
      <c r="B236" s="37"/>
      <c r="C236" s="28"/>
      <c r="D236" s="149"/>
      <c r="E236" s="30">
        <f t="shared" si="22"/>
        <v>8</v>
      </c>
      <c r="F236" s="122"/>
      <c r="G236" s="122"/>
      <c r="H236" s="61"/>
      <c r="I236" s="123"/>
      <c r="J236" s="122"/>
      <c r="K236" s="123">
        <f t="shared" si="21"/>
        <v>0</v>
      </c>
      <c r="L236" s="283"/>
      <c r="M236" s="20"/>
    </row>
    <row r="237" spans="2:13" ht="12" customHeight="1" outlineLevel="1" thickBot="1" x14ac:dyDescent="0.35">
      <c r="B237" s="37"/>
      <c r="C237" s="28"/>
      <c r="D237" s="178"/>
      <c r="E237" s="50"/>
      <c r="F237" s="51"/>
      <c r="G237" s="51"/>
      <c r="H237" s="60"/>
      <c r="I237" s="54"/>
      <c r="J237" s="48" t="s">
        <v>45</v>
      </c>
      <c r="K237" s="123">
        <f>+SUM(K229:K236)</f>
        <v>0</v>
      </c>
      <c r="L237" s="283"/>
      <c r="M237" s="20"/>
    </row>
    <row r="238" spans="2:13" ht="12" customHeight="1" outlineLevel="1" thickBot="1" x14ac:dyDescent="0.35">
      <c r="B238" s="37"/>
      <c r="C238" s="28"/>
      <c r="D238" s="134" t="s">
        <v>75</v>
      </c>
      <c r="E238" s="152"/>
      <c r="F238" s="152"/>
      <c r="G238" s="152"/>
      <c r="H238" s="152"/>
      <c r="I238" s="116" t="str">
        <f>I78</f>
        <v>TOTAL EXPERT EXPENSES</v>
      </c>
      <c r="K238" s="76">
        <f>+SUM(K237,K228)</f>
        <v>0</v>
      </c>
      <c r="L238" s="283"/>
      <c r="M238" s="20"/>
    </row>
    <row r="239" spans="2:13" ht="12" customHeight="1" outlineLevel="1" x14ac:dyDescent="0.3">
      <c r="B239" s="37"/>
      <c r="C239" s="28"/>
      <c r="D239" s="134" t="s">
        <v>83</v>
      </c>
      <c r="E239" s="134"/>
      <c r="F239" s="134"/>
      <c r="G239" s="134"/>
      <c r="H239" s="134"/>
      <c r="I239" s="116"/>
      <c r="K239" s="73"/>
      <c r="L239" s="283"/>
      <c r="M239" s="20"/>
    </row>
    <row r="240" spans="2:13" ht="12" customHeight="1" outlineLevel="1" x14ac:dyDescent="0.3">
      <c r="B240" s="37"/>
      <c r="C240" s="28"/>
      <c r="D240" s="134" t="s">
        <v>146</v>
      </c>
      <c r="E240" s="150"/>
      <c r="F240" s="150"/>
      <c r="G240" s="150"/>
      <c r="H240" s="150"/>
      <c r="I240" s="150"/>
      <c r="K240" s="73"/>
      <c r="L240" s="283"/>
      <c r="M240" s="20"/>
    </row>
    <row r="241" spans="2:13" ht="12" customHeight="1" outlineLevel="1" x14ac:dyDescent="0.3">
      <c r="B241" s="37"/>
      <c r="C241" s="28"/>
      <c r="D241" s="151"/>
      <c r="E241" s="151"/>
      <c r="F241" s="151"/>
      <c r="G241" s="151"/>
      <c r="H241" s="151"/>
      <c r="I241" s="151"/>
      <c r="K241" s="73"/>
      <c r="L241" s="283"/>
      <c r="M241" s="20"/>
    </row>
    <row r="242" spans="2:13" ht="12" customHeight="1" outlineLevel="1" x14ac:dyDescent="0.3">
      <c r="B242" s="37"/>
      <c r="C242" s="28"/>
      <c r="D242" s="35" t="s">
        <v>77</v>
      </c>
      <c r="E242" s="36"/>
      <c r="F242" s="35" t="s">
        <v>78</v>
      </c>
      <c r="G242" s="156"/>
      <c r="H242" s="157"/>
      <c r="I242" s="112" t="s">
        <v>54</v>
      </c>
      <c r="J242" s="112" t="s">
        <v>55</v>
      </c>
      <c r="K242" s="32" t="s">
        <v>41</v>
      </c>
      <c r="L242" s="283"/>
      <c r="M242" s="311" t="s">
        <v>147</v>
      </c>
    </row>
    <row r="243" spans="2:13" ht="12.65" customHeight="1" outlineLevel="1" x14ac:dyDescent="0.3">
      <c r="B243" s="37"/>
      <c r="C243" s="28"/>
      <c r="D243" s="115"/>
      <c r="E243" s="57">
        <v>1</v>
      </c>
      <c r="F243" s="124"/>
      <c r="G243" s="125"/>
      <c r="H243" s="86"/>
      <c r="I243" s="126"/>
      <c r="J243" s="122"/>
      <c r="K243" s="123">
        <f t="shared" ref="K243:K250" si="23">I243*J243</f>
        <v>0</v>
      </c>
      <c r="L243" s="283"/>
      <c r="M243" s="20"/>
    </row>
    <row r="244" spans="2:13" ht="12" customHeight="1" outlineLevel="1" x14ac:dyDescent="0.3">
      <c r="B244" s="37"/>
      <c r="C244" s="28"/>
      <c r="D244" s="160"/>
      <c r="E244" s="47">
        <f>E243+1</f>
        <v>2</v>
      </c>
      <c r="F244" s="124"/>
      <c r="G244" s="125"/>
      <c r="H244" s="86"/>
      <c r="I244" s="123"/>
      <c r="J244" s="122"/>
      <c r="K244" s="123">
        <f t="shared" si="23"/>
        <v>0</v>
      </c>
      <c r="L244" s="283"/>
      <c r="M244" s="20"/>
    </row>
    <row r="245" spans="2:13" ht="12" customHeight="1" outlineLevel="1" x14ac:dyDescent="0.3">
      <c r="B245" s="37"/>
      <c r="C245" s="28"/>
      <c r="D245" s="160"/>
      <c r="E245" s="47">
        <f t="shared" ref="E245:E250" si="24">E244+1</f>
        <v>3</v>
      </c>
      <c r="F245" s="124"/>
      <c r="G245" s="125"/>
      <c r="H245" s="86"/>
      <c r="I245" s="123"/>
      <c r="J245" s="122"/>
      <c r="K245" s="123">
        <f t="shared" si="23"/>
        <v>0</v>
      </c>
      <c r="L245" s="283"/>
      <c r="M245" s="20"/>
    </row>
    <row r="246" spans="2:13" ht="12" customHeight="1" outlineLevel="1" x14ac:dyDescent="0.3">
      <c r="B246" s="37"/>
      <c r="C246" s="28"/>
      <c r="D246" s="160"/>
      <c r="E246" s="47">
        <f t="shared" si="24"/>
        <v>4</v>
      </c>
      <c r="F246" s="124"/>
      <c r="G246" s="125"/>
      <c r="H246" s="86"/>
      <c r="I246" s="123"/>
      <c r="J246" s="122"/>
      <c r="K246" s="123">
        <f t="shared" si="23"/>
        <v>0</v>
      </c>
      <c r="L246" s="283"/>
      <c r="M246" s="20"/>
    </row>
    <row r="247" spans="2:13" ht="12" customHeight="1" outlineLevel="1" x14ac:dyDescent="0.3">
      <c r="B247" s="37"/>
      <c r="C247" s="28"/>
      <c r="D247" s="146"/>
      <c r="E247" s="47">
        <f t="shared" si="24"/>
        <v>5</v>
      </c>
      <c r="F247" s="124"/>
      <c r="G247" s="125"/>
      <c r="H247" s="86"/>
      <c r="I247" s="123"/>
      <c r="J247" s="122"/>
      <c r="K247" s="123">
        <f t="shared" si="23"/>
        <v>0</v>
      </c>
      <c r="L247" s="283"/>
      <c r="M247" s="20"/>
    </row>
    <row r="248" spans="2:13" ht="12" customHeight="1" outlineLevel="1" x14ac:dyDescent="0.3">
      <c r="B248" s="37"/>
      <c r="C248" s="28"/>
      <c r="D248" s="146"/>
      <c r="E248" s="47">
        <f t="shared" si="24"/>
        <v>6</v>
      </c>
      <c r="F248" s="124"/>
      <c r="G248" s="125"/>
      <c r="H248" s="86"/>
      <c r="I248" s="123"/>
      <c r="J248" s="122"/>
      <c r="K248" s="123">
        <f t="shared" si="23"/>
        <v>0</v>
      </c>
      <c r="L248" s="283"/>
      <c r="M248" s="20"/>
    </row>
    <row r="249" spans="2:13" ht="12" customHeight="1" outlineLevel="1" x14ac:dyDescent="0.3">
      <c r="B249" s="37"/>
      <c r="C249" s="28"/>
      <c r="D249" s="85"/>
      <c r="E249" s="47">
        <f t="shared" si="24"/>
        <v>7</v>
      </c>
      <c r="F249" s="124"/>
      <c r="G249" s="125"/>
      <c r="H249" s="86"/>
      <c r="I249" s="123"/>
      <c r="J249" s="122"/>
      <c r="K249" s="123">
        <f t="shared" si="23"/>
        <v>0</v>
      </c>
      <c r="L249" s="283"/>
      <c r="M249" s="20"/>
    </row>
    <row r="250" spans="2:13" ht="12" customHeight="1" outlineLevel="1" thickBot="1" x14ac:dyDescent="0.35">
      <c r="B250" s="37"/>
      <c r="C250" s="28"/>
      <c r="D250" s="33"/>
      <c r="E250" s="47">
        <f t="shared" si="24"/>
        <v>8</v>
      </c>
      <c r="F250" s="124"/>
      <c r="G250" s="125"/>
      <c r="H250" s="86"/>
      <c r="I250" s="123"/>
      <c r="J250" s="122"/>
      <c r="K250" s="123">
        <f t="shared" si="23"/>
        <v>0</v>
      </c>
      <c r="L250" s="283"/>
      <c r="M250" s="20"/>
    </row>
    <row r="251" spans="2:13" ht="12" customHeight="1" outlineLevel="1" thickBot="1" x14ac:dyDescent="0.35">
      <c r="B251" s="37"/>
      <c r="C251" s="28"/>
      <c r="D251" s="152" t="str">
        <f>D91</f>
        <v>*) Please read carefully the instructions on types of acceptable expenses which are available on Finnpartnership's website (terms of facility and FAQ).</v>
      </c>
      <c r="E251" s="152"/>
      <c r="F251" s="152"/>
      <c r="G251" s="152"/>
      <c r="H251" s="152"/>
      <c r="I251" s="161" t="str">
        <f>I91</f>
        <v>TOTAL OTHER EXPENSES</v>
      </c>
      <c r="J251" s="161"/>
      <c r="K251" s="76">
        <f>+SUM(K243:K250)</f>
        <v>0</v>
      </c>
      <c r="L251" s="283"/>
      <c r="M251" s="20"/>
    </row>
    <row r="252" spans="2:13" ht="12" customHeight="1" outlineLevel="1" x14ac:dyDescent="0.3">
      <c r="B252" s="37"/>
      <c r="C252" s="28"/>
      <c r="D252" s="83"/>
      <c r="F252" s="46"/>
      <c r="G252" s="46"/>
      <c r="H252" s="81"/>
      <c r="I252" s="164"/>
      <c r="J252" s="164"/>
      <c r="K252" s="77"/>
      <c r="L252" s="283"/>
      <c r="M252" s="20"/>
    </row>
    <row r="253" spans="2:13" ht="12" customHeight="1" outlineLevel="1" x14ac:dyDescent="0.3">
      <c r="B253" s="37"/>
      <c r="C253" s="28"/>
      <c r="I253" s="42"/>
      <c r="K253" s="82"/>
      <c r="L253" s="283"/>
      <c r="M253" s="20"/>
    </row>
    <row r="254" spans="2:13" s="7" customFormat="1" ht="12" customHeight="1" x14ac:dyDescent="0.3">
      <c r="B254" s="3"/>
      <c r="C254" s="18"/>
      <c r="D254" s="320" t="s">
        <v>95</v>
      </c>
      <c r="E254" s="9"/>
      <c r="F254" s="9"/>
      <c r="G254" s="9"/>
      <c r="H254" s="9"/>
      <c r="I254" s="9"/>
      <c r="J254" s="9"/>
      <c r="K254" s="10">
        <f>+SUM(K196,K217,K238,K251)</f>
        <v>0</v>
      </c>
      <c r="L254" s="12"/>
      <c r="M254" s="21"/>
    </row>
    <row r="255" spans="2:13" ht="12" customHeight="1" x14ac:dyDescent="0.3">
      <c r="B255" s="37"/>
      <c r="I255" s="42"/>
      <c r="K255" s="65"/>
      <c r="L255" s="283"/>
      <c r="M255" s="20"/>
    </row>
    <row r="256" spans="2:13" ht="15.5" x14ac:dyDescent="0.35">
      <c r="B256" s="37"/>
      <c r="C256" s="72" t="s">
        <v>143</v>
      </c>
      <c r="D256" s="66"/>
      <c r="E256" s="67"/>
      <c r="F256" s="68"/>
      <c r="G256" s="68"/>
      <c r="H256" s="68"/>
      <c r="I256" s="68"/>
      <c r="J256" s="68"/>
      <c r="K256" s="69"/>
      <c r="L256" s="283"/>
      <c r="M256" s="20"/>
    </row>
    <row r="257" spans="2:13" ht="12" customHeight="1" outlineLevel="1" x14ac:dyDescent="0.3">
      <c r="B257" s="37"/>
      <c r="C257" s="75"/>
      <c r="D257" s="70" t="s">
        <v>35</v>
      </c>
      <c r="E257" s="71"/>
      <c r="F257" s="64" t="s">
        <v>36</v>
      </c>
      <c r="G257" s="64" t="s">
        <v>37</v>
      </c>
      <c r="H257" s="64" t="s">
        <v>38</v>
      </c>
      <c r="I257" s="64" t="s">
        <v>39</v>
      </c>
      <c r="J257" s="64" t="s">
        <v>40</v>
      </c>
      <c r="K257" s="64" t="s">
        <v>41</v>
      </c>
      <c r="L257" s="283"/>
      <c r="M257" s="311" t="s">
        <v>47</v>
      </c>
    </row>
    <row r="258" spans="2:13" ht="12" customHeight="1" outlineLevel="1" x14ac:dyDescent="0.3">
      <c r="B258" s="37"/>
      <c r="C258" s="28"/>
      <c r="D258" s="34" t="s">
        <v>122</v>
      </c>
      <c r="E258" s="33">
        <v>1</v>
      </c>
      <c r="F258" s="119"/>
      <c r="G258" s="119"/>
      <c r="H258" s="120"/>
      <c r="I258" s="120"/>
      <c r="J258" s="120"/>
      <c r="K258" s="123">
        <v>0</v>
      </c>
      <c r="L258" s="283"/>
      <c r="M258" s="20" t="s">
        <v>48</v>
      </c>
    </row>
    <row r="259" spans="2:13" ht="12.65" customHeight="1" outlineLevel="1" x14ac:dyDescent="0.3">
      <c r="B259" s="37"/>
      <c r="C259" s="28"/>
      <c r="D259" s="173"/>
      <c r="E259" s="30">
        <f>E258+1</f>
        <v>2</v>
      </c>
      <c r="F259" s="122"/>
      <c r="G259" s="122"/>
      <c r="H259" s="62"/>
      <c r="I259" s="62"/>
      <c r="J259" s="62"/>
      <c r="K259" s="123">
        <v>0</v>
      </c>
      <c r="L259" s="283"/>
    </row>
    <row r="260" spans="2:13" ht="12" customHeight="1" outlineLevel="1" x14ac:dyDescent="0.3">
      <c r="B260" s="37"/>
      <c r="C260" s="28"/>
      <c r="D260" s="173"/>
      <c r="E260" s="30">
        <f t="shared" ref="E260:E265" si="25">E259+1</f>
        <v>3</v>
      </c>
      <c r="F260" s="122"/>
      <c r="G260" s="122"/>
      <c r="H260" s="62"/>
      <c r="I260" s="62"/>
      <c r="J260" s="62"/>
      <c r="K260" s="123">
        <v>0</v>
      </c>
      <c r="L260" s="283"/>
    </row>
    <row r="261" spans="2:13" ht="12" customHeight="1" outlineLevel="1" x14ac:dyDescent="0.3">
      <c r="B261" s="37"/>
      <c r="C261" s="28"/>
      <c r="D261" s="173"/>
      <c r="E261" s="30">
        <f t="shared" si="25"/>
        <v>4</v>
      </c>
      <c r="F261" s="122"/>
      <c r="G261" s="122"/>
      <c r="H261" s="62"/>
      <c r="I261" s="62"/>
      <c r="J261" s="62"/>
      <c r="K261" s="123">
        <v>0</v>
      </c>
      <c r="L261" s="283"/>
    </row>
    <row r="262" spans="2:13" ht="12" customHeight="1" outlineLevel="1" x14ac:dyDescent="0.3">
      <c r="B262" s="37"/>
      <c r="C262" s="28"/>
      <c r="D262" s="173"/>
      <c r="E262" s="30">
        <f t="shared" si="25"/>
        <v>5</v>
      </c>
      <c r="F262" s="122"/>
      <c r="G262" s="122"/>
      <c r="H262" s="62"/>
      <c r="I262" s="62"/>
      <c r="J262" s="62"/>
      <c r="K262" s="123">
        <v>0</v>
      </c>
      <c r="L262" s="283"/>
    </row>
    <row r="263" spans="2:13" ht="12" customHeight="1" outlineLevel="1" x14ac:dyDescent="0.3">
      <c r="B263" s="37"/>
      <c r="C263" s="28"/>
      <c r="D263" s="154"/>
      <c r="E263" s="30">
        <f t="shared" si="25"/>
        <v>6</v>
      </c>
      <c r="F263" s="122"/>
      <c r="G263" s="122"/>
      <c r="H263" s="62"/>
      <c r="I263" s="62"/>
      <c r="J263" s="62"/>
      <c r="K263" s="123">
        <v>0</v>
      </c>
      <c r="L263" s="283"/>
    </row>
    <row r="264" spans="2:13" ht="12" customHeight="1" outlineLevel="1" x14ac:dyDescent="0.3">
      <c r="B264" s="37"/>
      <c r="C264" s="28"/>
      <c r="D264" s="34"/>
      <c r="E264" s="30">
        <f t="shared" si="25"/>
        <v>7</v>
      </c>
      <c r="F264" s="122"/>
      <c r="G264" s="122"/>
      <c r="H264" s="62"/>
      <c r="I264" s="62"/>
      <c r="J264" s="62"/>
      <c r="K264" s="123">
        <v>0</v>
      </c>
      <c r="L264" s="283"/>
    </row>
    <row r="265" spans="2:13" ht="12" customHeight="1" outlineLevel="1" x14ac:dyDescent="0.3">
      <c r="B265" s="37"/>
      <c r="C265" s="28"/>
      <c r="D265" s="34"/>
      <c r="E265" s="30">
        <f t="shared" si="25"/>
        <v>8</v>
      </c>
      <c r="F265" s="122"/>
      <c r="G265" s="122"/>
      <c r="H265" s="62"/>
      <c r="I265" s="62"/>
      <c r="J265" s="62"/>
      <c r="K265" s="123">
        <v>0</v>
      </c>
      <c r="L265" s="283"/>
    </row>
    <row r="266" spans="2:13" ht="12" customHeight="1" outlineLevel="1" x14ac:dyDescent="0.3">
      <c r="B266" s="37"/>
      <c r="C266" s="28"/>
      <c r="D266" s="28"/>
      <c r="F266" s="46"/>
      <c r="G266" s="46"/>
      <c r="H266" s="49"/>
      <c r="I266" s="49"/>
      <c r="J266" s="48" t="s">
        <v>45</v>
      </c>
      <c r="K266" s="123">
        <f>+SUM(K258:K265)</f>
        <v>0</v>
      </c>
      <c r="L266" s="283"/>
    </row>
    <row r="267" spans="2:13" ht="12" customHeight="1" outlineLevel="1" x14ac:dyDescent="0.3">
      <c r="B267" s="37"/>
      <c r="C267" s="28"/>
      <c r="D267" s="115" t="s">
        <v>126</v>
      </c>
      <c r="E267" s="30">
        <v>1</v>
      </c>
      <c r="F267" s="122"/>
      <c r="G267" s="122"/>
      <c r="H267" s="62"/>
      <c r="I267" s="62"/>
      <c r="J267" s="120"/>
      <c r="K267" s="123">
        <v>0</v>
      </c>
      <c r="L267" s="283"/>
      <c r="M267" s="311" t="s">
        <v>158</v>
      </c>
    </row>
    <row r="268" spans="2:13" ht="12.65" customHeight="1" outlineLevel="1" x14ac:dyDescent="0.3">
      <c r="B268" s="37"/>
      <c r="C268" s="28"/>
      <c r="D268" s="167" t="s">
        <v>44</v>
      </c>
      <c r="E268" s="30">
        <f t="shared" ref="E268:E274" si="26">E267+1</f>
        <v>2</v>
      </c>
      <c r="F268" s="122"/>
      <c r="G268" s="122"/>
      <c r="H268" s="62"/>
      <c r="I268" s="62"/>
      <c r="J268" s="62"/>
      <c r="K268" s="123">
        <v>0</v>
      </c>
      <c r="L268" s="283"/>
      <c r="M268" s="20"/>
    </row>
    <row r="269" spans="2:13" ht="12" customHeight="1" outlineLevel="1" x14ac:dyDescent="0.3">
      <c r="B269" s="37"/>
      <c r="C269" s="28"/>
      <c r="D269" s="167"/>
      <c r="E269" s="30">
        <f t="shared" si="26"/>
        <v>3</v>
      </c>
      <c r="F269" s="122"/>
      <c r="G269" s="122"/>
      <c r="H269" s="62"/>
      <c r="I269" s="62"/>
      <c r="J269" s="62"/>
      <c r="K269" s="123">
        <v>0</v>
      </c>
      <c r="L269" s="283"/>
      <c r="M269" s="20"/>
    </row>
    <row r="270" spans="2:13" ht="12" customHeight="1" outlineLevel="1" x14ac:dyDescent="0.3">
      <c r="B270" s="37"/>
      <c r="C270" s="28"/>
      <c r="D270" s="167"/>
      <c r="E270" s="30">
        <f t="shared" si="26"/>
        <v>4</v>
      </c>
      <c r="F270" s="122"/>
      <c r="G270" s="122"/>
      <c r="H270" s="62"/>
      <c r="I270" s="62"/>
      <c r="J270" s="62"/>
      <c r="K270" s="123">
        <v>0</v>
      </c>
      <c r="L270" s="283"/>
      <c r="M270" s="20"/>
    </row>
    <row r="271" spans="2:13" ht="12" customHeight="1" outlineLevel="1" x14ac:dyDescent="0.3">
      <c r="B271" s="37"/>
      <c r="C271" s="28"/>
      <c r="D271" s="167"/>
      <c r="E271" s="30">
        <f t="shared" si="26"/>
        <v>5</v>
      </c>
      <c r="F271" s="122"/>
      <c r="G271" s="122"/>
      <c r="H271" s="62"/>
      <c r="I271" s="62"/>
      <c r="J271" s="62"/>
      <c r="K271" s="123">
        <v>0</v>
      </c>
      <c r="L271" s="283"/>
      <c r="M271" s="20"/>
    </row>
    <row r="272" spans="2:13" ht="12" customHeight="1" outlineLevel="1" x14ac:dyDescent="0.3">
      <c r="B272" s="37"/>
      <c r="C272" s="28"/>
      <c r="D272" s="167"/>
      <c r="E272" s="30">
        <f t="shared" si="26"/>
        <v>6</v>
      </c>
      <c r="F272" s="122"/>
      <c r="G272" s="122"/>
      <c r="H272" s="62"/>
      <c r="I272" s="62"/>
      <c r="J272" s="62"/>
      <c r="K272" s="123">
        <v>0</v>
      </c>
      <c r="L272" s="283"/>
      <c r="M272" s="20"/>
    </row>
    <row r="273" spans="2:13" ht="12" customHeight="1" outlineLevel="1" x14ac:dyDescent="0.3">
      <c r="B273" s="37"/>
      <c r="C273" s="28"/>
      <c r="D273" s="167"/>
      <c r="E273" s="30">
        <f t="shared" si="26"/>
        <v>7</v>
      </c>
      <c r="F273" s="122"/>
      <c r="G273" s="122"/>
      <c r="H273" s="62"/>
      <c r="I273" s="62"/>
      <c r="J273" s="62"/>
      <c r="K273" s="123">
        <v>0</v>
      </c>
      <c r="L273" s="283"/>
      <c r="M273" s="20"/>
    </row>
    <row r="274" spans="2:13" ht="12" customHeight="1" outlineLevel="1" x14ac:dyDescent="0.3">
      <c r="B274" s="37"/>
      <c r="C274" s="28"/>
      <c r="D274" s="130"/>
      <c r="E274" s="30">
        <f t="shared" si="26"/>
        <v>8</v>
      </c>
      <c r="F274" s="122"/>
      <c r="G274" s="122"/>
      <c r="H274" s="62"/>
      <c r="I274" s="62"/>
      <c r="J274" s="62"/>
      <c r="K274" s="123">
        <v>0</v>
      </c>
      <c r="L274" s="283"/>
      <c r="M274" s="20"/>
    </row>
    <row r="275" spans="2:13" ht="12" customHeight="1" outlineLevel="1" thickBot="1" x14ac:dyDescent="0.35">
      <c r="B275" s="37"/>
      <c r="C275" s="28"/>
      <c r="D275" s="29"/>
      <c r="E275" s="50"/>
      <c r="F275" s="51"/>
      <c r="G275" s="93"/>
      <c r="H275" s="52"/>
      <c r="I275" s="108"/>
      <c r="J275" s="48" t="s">
        <v>45</v>
      </c>
      <c r="K275" s="123">
        <f>+SUM(K267:K274)</f>
        <v>0</v>
      </c>
      <c r="L275" s="283"/>
      <c r="M275" s="20"/>
    </row>
    <row r="276" spans="2:13" ht="12" customHeight="1" outlineLevel="1" thickBot="1" x14ac:dyDescent="0.35">
      <c r="B276" s="37"/>
      <c r="C276" s="28"/>
      <c r="D276" s="118" t="str">
        <f>D36</f>
        <v>*) Travel costs will be reimbursed as per cheapest class/way of travel.</v>
      </c>
      <c r="E276" s="118"/>
      <c r="F276" s="118"/>
      <c r="G276" s="118"/>
      <c r="H276" s="118"/>
      <c r="I276" s="161" t="str">
        <f>I36</f>
        <v>TOTAL TRAVEL EXPENSES</v>
      </c>
      <c r="J276" s="161"/>
      <c r="K276" s="76">
        <f>+SUM(K275,K266)</f>
        <v>0</v>
      </c>
      <c r="L276" s="283"/>
      <c r="M276" s="20"/>
    </row>
    <row r="277" spans="2:13" ht="12" customHeight="1" outlineLevel="1" x14ac:dyDescent="0.3">
      <c r="B277" s="37"/>
      <c r="C277" s="28"/>
      <c r="D277" s="135"/>
      <c r="E277" s="135"/>
      <c r="F277" s="135"/>
      <c r="G277" s="135"/>
      <c r="H277" s="135"/>
      <c r="I277" s="162"/>
      <c r="J277" s="162"/>
      <c r="K277" s="73"/>
      <c r="L277" s="283"/>
      <c r="M277" s="20"/>
    </row>
    <row r="278" spans="2:13" ht="12" customHeight="1" outlineLevel="1" x14ac:dyDescent="0.3">
      <c r="B278" s="37"/>
      <c r="C278" s="28"/>
      <c r="D278" s="35" t="s">
        <v>50</v>
      </c>
      <c r="E278" s="36"/>
      <c r="F278" s="32" t="s">
        <v>51</v>
      </c>
      <c r="G278" s="32" t="s">
        <v>52</v>
      </c>
      <c r="H278" s="35" t="s">
        <v>53</v>
      </c>
      <c r="I278" s="112" t="s">
        <v>54</v>
      </c>
      <c r="J278" s="112" t="s">
        <v>55</v>
      </c>
      <c r="K278" s="32" t="s">
        <v>41</v>
      </c>
      <c r="L278" s="283"/>
      <c r="M278" s="20" t="s">
        <v>60</v>
      </c>
    </row>
    <row r="279" spans="2:13" ht="12" customHeight="1" outlineLevel="1" x14ac:dyDescent="0.3">
      <c r="B279" s="37"/>
      <c r="C279" s="28"/>
      <c r="D279" s="31" t="s">
        <v>130</v>
      </c>
      <c r="E279" s="30">
        <v>1</v>
      </c>
      <c r="F279" s="122"/>
      <c r="G279" s="122"/>
      <c r="H279" s="61"/>
      <c r="I279" s="123"/>
      <c r="J279" s="119"/>
      <c r="K279" s="123">
        <f t="shared" ref="K279:K286" si="27">I279*J279</f>
        <v>0</v>
      </c>
      <c r="L279" s="283"/>
      <c r="M279" s="20"/>
    </row>
    <row r="280" spans="2:13" ht="12" customHeight="1" outlineLevel="1" x14ac:dyDescent="0.3">
      <c r="B280" s="37"/>
      <c r="C280" s="28"/>
      <c r="D280" s="117" t="str">
        <f>D40</f>
        <v>E.g. hotel.</v>
      </c>
      <c r="E280" s="33">
        <f>E279+1</f>
        <v>2</v>
      </c>
      <c r="F280" s="122"/>
      <c r="G280" s="122"/>
      <c r="H280" s="61"/>
      <c r="I280" s="123"/>
      <c r="J280" s="122"/>
      <c r="K280" s="123">
        <f t="shared" si="27"/>
        <v>0</v>
      </c>
      <c r="L280" s="283"/>
      <c r="M280" s="20"/>
    </row>
    <row r="281" spans="2:13" ht="12" customHeight="1" outlineLevel="1" x14ac:dyDescent="0.3">
      <c r="B281" s="37"/>
      <c r="C281" s="28"/>
      <c r="D281" s="117"/>
      <c r="E281" s="33">
        <f t="shared" ref="E281:E286" si="28">E280+1</f>
        <v>3</v>
      </c>
      <c r="F281" s="122"/>
      <c r="G281" s="122"/>
      <c r="H281" s="61"/>
      <c r="I281" s="123"/>
      <c r="J281" s="122"/>
      <c r="K281" s="123">
        <f t="shared" si="27"/>
        <v>0</v>
      </c>
      <c r="L281" s="283"/>
      <c r="M281" s="20"/>
    </row>
    <row r="282" spans="2:13" ht="12" customHeight="1" outlineLevel="1" x14ac:dyDescent="0.3">
      <c r="B282" s="37"/>
      <c r="C282" s="28"/>
      <c r="D282" s="117"/>
      <c r="E282" s="33">
        <f t="shared" si="28"/>
        <v>4</v>
      </c>
      <c r="F282" s="122"/>
      <c r="G282" s="122"/>
      <c r="H282" s="61"/>
      <c r="I282" s="123"/>
      <c r="J282" s="122"/>
      <c r="K282" s="123">
        <f t="shared" si="27"/>
        <v>0</v>
      </c>
      <c r="L282" s="283"/>
      <c r="M282" s="20"/>
    </row>
    <row r="283" spans="2:13" ht="12" customHeight="1" outlineLevel="1" x14ac:dyDescent="0.3">
      <c r="B283" s="37"/>
      <c r="C283" s="28"/>
      <c r="D283" s="117"/>
      <c r="E283" s="33">
        <f t="shared" si="28"/>
        <v>5</v>
      </c>
      <c r="F283" s="122"/>
      <c r="G283" s="122"/>
      <c r="H283" s="61"/>
      <c r="I283" s="123"/>
      <c r="J283" s="122"/>
      <c r="K283" s="123">
        <f t="shared" si="27"/>
        <v>0</v>
      </c>
      <c r="L283" s="283"/>
      <c r="M283" s="20"/>
    </row>
    <row r="284" spans="2:13" ht="12" customHeight="1" outlineLevel="1" x14ac:dyDescent="0.3">
      <c r="B284" s="37"/>
      <c r="C284" s="28"/>
      <c r="D284" s="34"/>
      <c r="E284" s="33">
        <f t="shared" si="28"/>
        <v>6</v>
      </c>
      <c r="F284" s="122"/>
      <c r="G284" s="122"/>
      <c r="H284" s="61"/>
      <c r="I284" s="123"/>
      <c r="J284" s="122"/>
      <c r="K284" s="123">
        <f t="shared" si="27"/>
        <v>0</v>
      </c>
      <c r="L284" s="283"/>
      <c r="M284" s="20"/>
    </row>
    <row r="285" spans="2:13" ht="12" customHeight="1" outlineLevel="1" x14ac:dyDescent="0.3">
      <c r="B285" s="37"/>
      <c r="C285" s="28"/>
      <c r="D285" s="34"/>
      <c r="E285" s="33">
        <f t="shared" si="28"/>
        <v>7</v>
      </c>
      <c r="F285" s="122"/>
      <c r="G285" s="122"/>
      <c r="H285" s="61"/>
      <c r="I285" s="123"/>
      <c r="J285" s="122"/>
      <c r="K285" s="123">
        <f t="shared" si="27"/>
        <v>0</v>
      </c>
      <c r="L285" s="283"/>
      <c r="M285" s="20"/>
    </row>
    <row r="286" spans="2:13" ht="12" customHeight="1" outlineLevel="1" x14ac:dyDescent="0.3">
      <c r="B286" s="37"/>
      <c r="C286" s="28"/>
      <c r="D286" s="34"/>
      <c r="E286" s="33">
        <f t="shared" si="28"/>
        <v>8</v>
      </c>
      <c r="F286" s="122"/>
      <c r="G286" s="122"/>
      <c r="H286" s="62"/>
      <c r="I286" s="123"/>
      <c r="J286" s="122"/>
      <c r="K286" s="123">
        <f t="shared" si="27"/>
        <v>0</v>
      </c>
      <c r="L286" s="283"/>
      <c r="M286" s="20"/>
    </row>
    <row r="287" spans="2:13" ht="12" customHeight="1" outlineLevel="1" x14ac:dyDescent="0.3">
      <c r="B287" s="37"/>
      <c r="C287" s="28"/>
      <c r="D287" s="28"/>
      <c r="F287" s="46"/>
      <c r="G287" s="46"/>
      <c r="H287" s="49"/>
      <c r="I287" s="56"/>
      <c r="J287" s="48" t="s">
        <v>45</v>
      </c>
      <c r="K287" s="123">
        <f>+SUM(K279:K286)</f>
        <v>0</v>
      </c>
      <c r="L287" s="283"/>
      <c r="M287" s="20"/>
    </row>
    <row r="288" spans="2:13" ht="12" customHeight="1" outlineLevel="1" x14ac:dyDescent="0.3">
      <c r="B288" s="37"/>
      <c r="C288" s="28"/>
      <c r="D288" s="31" t="s">
        <v>134</v>
      </c>
      <c r="E288" s="47">
        <v>1</v>
      </c>
      <c r="F288" s="122" t="s">
        <v>0</v>
      </c>
      <c r="G288" s="122"/>
      <c r="H288" s="62"/>
      <c r="I288" s="123"/>
      <c r="J288" s="122"/>
      <c r="K288" s="123">
        <f t="shared" ref="K288:K295" si="29">I288*J288</f>
        <v>0</v>
      </c>
      <c r="L288" s="283"/>
      <c r="M288" s="20"/>
    </row>
    <row r="289" spans="2:13" ht="12" customHeight="1" outlineLevel="1" x14ac:dyDescent="0.3">
      <c r="B289" s="37"/>
      <c r="C289" s="28"/>
      <c r="D289" s="34" t="s">
        <v>1</v>
      </c>
      <c r="E289" s="55">
        <f>E288+1</f>
        <v>2</v>
      </c>
      <c r="F289" s="119"/>
      <c r="G289" s="119"/>
      <c r="H289" s="63"/>
      <c r="I289" s="121"/>
      <c r="J289" s="119"/>
      <c r="K289" s="123">
        <f t="shared" si="29"/>
        <v>0</v>
      </c>
      <c r="L289" s="283"/>
      <c r="M289" s="20"/>
    </row>
    <row r="290" spans="2:13" ht="12" customHeight="1" outlineLevel="1" x14ac:dyDescent="0.3">
      <c r="B290" s="37"/>
      <c r="C290" s="28"/>
      <c r="D290" s="34"/>
      <c r="E290" s="55">
        <f t="shared" ref="E290:E295" si="30">E289+1</f>
        <v>3</v>
      </c>
      <c r="F290" s="119"/>
      <c r="G290" s="119"/>
      <c r="H290" s="63"/>
      <c r="I290" s="121"/>
      <c r="J290" s="119"/>
      <c r="K290" s="123">
        <f t="shared" si="29"/>
        <v>0</v>
      </c>
      <c r="L290" s="283"/>
      <c r="M290" s="20"/>
    </row>
    <row r="291" spans="2:13" ht="12" customHeight="1" outlineLevel="1" x14ac:dyDescent="0.3">
      <c r="B291" s="37"/>
      <c r="C291" s="28"/>
      <c r="D291" s="34"/>
      <c r="E291" s="55">
        <f t="shared" si="30"/>
        <v>4</v>
      </c>
      <c r="F291" s="119"/>
      <c r="G291" s="119"/>
      <c r="H291" s="63"/>
      <c r="I291" s="121"/>
      <c r="J291" s="119"/>
      <c r="K291" s="123">
        <f t="shared" si="29"/>
        <v>0</v>
      </c>
      <c r="L291" s="283"/>
      <c r="M291" s="20"/>
    </row>
    <row r="292" spans="2:13" ht="12" customHeight="1" outlineLevel="1" x14ac:dyDescent="0.3">
      <c r="B292" s="37"/>
      <c r="C292" s="28"/>
      <c r="D292" s="34"/>
      <c r="E292" s="55">
        <f t="shared" si="30"/>
        <v>5</v>
      </c>
      <c r="F292" s="119"/>
      <c r="G292" s="119"/>
      <c r="H292" s="63"/>
      <c r="I292" s="121"/>
      <c r="J292" s="119"/>
      <c r="K292" s="123">
        <f t="shared" si="29"/>
        <v>0</v>
      </c>
      <c r="L292" s="283"/>
      <c r="M292" s="20"/>
    </row>
    <row r="293" spans="2:13" ht="12" customHeight="1" outlineLevel="1" x14ac:dyDescent="0.3">
      <c r="B293" s="37"/>
      <c r="C293" s="28"/>
      <c r="D293" s="34"/>
      <c r="E293" s="55">
        <f t="shared" si="30"/>
        <v>6</v>
      </c>
      <c r="F293" s="119"/>
      <c r="G293" s="119"/>
      <c r="H293" s="63"/>
      <c r="I293" s="121"/>
      <c r="J293" s="119"/>
      <c r="K293" s="123">
        <f t="shared" si="29"/>
        <v>0</v>
      </c>
      <c r="L293" s="283"/>
      <c r="M293" s="20"/>
    </row>
    <row r="294" spans="2:13" ht="12" customHeight="1" outlineLevel="1" x14ac:dyDescent="0.3">
      <c r="B294" s="37"/>
      <c r="C294" s="28"/>
      <c r="D294" s="34"/>
      <c r="E294" s="55">
        <f t="shared" si="30"/>
        <v>7</v>
      </c>
      <c r="F294" s="119"/>
      <c r="G294" s="119"/>
      <c r="H294" s="63"/>
      <c r="I294" s="121"/>
      <c r="J294" s="119"/>
      <c r="K294" s="123">
        <f t="shared" si="29"/>
        <v>0</v>
      </c>
      <c r="L294" s="283"/>
      <c r="M294" s="20"/>
    </row>
    <row r="295" spans="2:13" ht="12" customHeight="1" outlineLevel="1" x14ac:dyDescent="0.3">
      <c r="B295" s="37"/>
      <c r="C295" s="28"/>
      <c r="D295" s="34"/>
      <c r="E295" s="55">
        <f t="shared" si="30"/>
        <v>8</v>
      </c>
      <c r="F295" s="119"/>
      <c r="G295" s="119"/>
      <c r="H295" s="63"/>
      <c r="I295" s="121"/>
      <c r="J295" s="119"/>
      <c r="K295" s="123">
        <f t="shared" si="29"/>
        <v>0</v>
      </c>
      <c r="L295" s="283"/>
      <c r="M295" s="20"/>
    </row>
    <row r="296" spans="2:13" ht="12" customHeight="1" outlineLevel="1" thickBot="1" x14ac:dyDescent="0.35">
      <c r="B296" s="37"/>
      <c r="C296" s="28"/>
      <c r="D296" s="29"/>
      <c r="E296" s="50"/>
      <c r="F296" s="51"/>
      <c r="G296" s="51"/>
      <c r="H296" s="52"/>
      <c r="I296" s="54"/>
      <c r="J296" s="48" t="s">
        <v>45</v>
      </c>
      <c r="K296" s="123">
        <f>+SUM(K288:K295)</f>
        <v>0</v>
      </c>
      <c r="L296" s="283"/>
      <c r="M296" s="20"/>
    </row>
    <row r="297" spans="2:13" ht="12.65" customHeight="1" outlineLevel="1" thickBot="1" x14ac:dyDescent="0.35">
      <c r="B297" s="37"/>
      <c r="C297" s="28"/>
      <c r="D297" s="118" t="str">
        <f>D57</f>
        <v>*) Accommodation and daily allowance costs will be reimbursed according to the effective State Travelling Regulations.</v>
      </c>
      <c r="E297" s="147"/>
      <c r="F297" s="147"/>
      <c r="G297" s="147"/>
      <c r="H297" s="147"/>
      <c r="I297" s="161" t="str">
        <f>I57</f>
        <v>TOTAL ACCOMMODATION EXPENSES</v>
      </c>
      <c r="J297" s="161"/>
      <c r="K297" s="76">
        <f>+SUM(K296,K287)</f>
        <v>0</v>
      </c>
      <c r="L297" s="283"/>
      <c r="M297" s="20"/>
    </row>
    <row r="298" spans="2:13" ht="12" customHeight="1" outlineLevel="1" x14ac:dyDescent="0.3">
      <c r="B298" s="37"/>
      <c r="C298" s="28"/>
      <c r="D298" s="148"/>
      <c r="E298" s="148"/>
      <c r="F298" s="148"/>
      <c r="G298" s="148"/>
      <c r="H298" s="148"/>
      <c r="I298" s="162"/>
      <c r="J298" s="162"/>
      <c r="K298" s="74"/>
      <c r="L298" s="283"/>
      <c r="M298" s="20"/>
    </row>
    <row r="299" spans="2:13" ht="12" customHeight="1" outlineLevel="1" x14ac:dyDescent="0.3">
      <c r="B299" s="37"/>
      <c r="C299" s="28"/>
      <c r="D299" s="35" t="s">
        <v>8</v>
      </c>
      <c r="E299" s="36"/>
      <c r="F299" s="32" t="s">
        <v>67</v>
      </c>
      <c r="G299" s="32" t="s">
        <v>52</v>
      </c>
      <c r="H299" s="32" t="s">
        <v>68</v>
      </c>
      <c r="I299" s="112" t="s">
        <v>69</v>
      </c>
      <c r="J299" s="112" t="s">
        <v>55</v>
      </c>
      <c r="K299" s="32" t="s">
        <v>41</v>
      </c>
      <c r="L299" s="283"/>
      <c r="M299" s="311" t="s">
        <v>160</v>
      </c>
    </row>
    <row r="300" spans="2:13" ht="12" customHeight="1" outlineLevel="1" x14ac:dyDescent="0.3">
      <c r="B300" s="37"/>
      <c r="C300" s="28"/>
      <c r="D300" s="31" t="s">
        <v>99</v>
      </c>
      <c r="E300" s="30">
        <v>1</v>
      </c>
      <c r="F300" s="122"/>
      <c r="G300" s="122"/>
      <c r="H300" s="61"/>
      <c r="I300" s="123"/>
      <c r="J300" s="122"/>
      <c r="K300" s="123">
        <f t="shared" ref="K300:K307" si="31">I300*J300</f>
        <v>0</v>
      </c>
      <c r="L300" s="283"/>
      <c r="M300" s="20" t="s">
        <v>61</v>
      </c>
    </row>
    <row r="301" spans="2:13" ht="12" customHeight="1" outlineLevel="1" x14ac:dyDescent="0.3">
      <c r="B301" s="37"/>
      <c r="C301" s="28"/>
      <c r="D301" s="117" t="s">
        <v>71</v>
      </c>
      <c r="E301" s="30">
        <f t="shared" ref="E301:E307" si="32">E300+1</f>
        <v>2</v>
      </c>
      <c r="F301" s="122"/>
      <c r="G301" s="122"/>
      <c r="H301" s="61"/>
      <c r="I301" s="123"/>
      <c r="J301" s="122"/>
      <c r="K301" s="123">
        <f t="shared" si="31"/>
        <v>0</v>
      </c>
      <c r="L301" s="283"/>
      <c r="M301" s="20" t="s">
        <v>145</v>
      </c>
    </row>
    <row r="302" spans="2:13" ht="12.65" customHeight="1" outlineLevel="1" x14ac:dyDescent="0.3">
      <c r="B302" s="37"/>
      <c r="C302" s="28"/>
      <c r="D302" s="180"/>
      <c r="E302" s="30">
        <f t="shared" si="32"/>
        <v>3</v>
      </c>
      <c r="F302" s="122"/>
      <c r="G302" s="122"/>
      <c r="H302" s="61"/>
      <c r="I302" s="123"/>
      <c r="J302" s="122"/>
      <c r="K302" s="123">
        <f t="shared" si="31"/>
        <v>0</v>
      </c>
      <c r="L302" s="283"/>
      <c r="M302" s="20" t="s">
        <v>62</v>
      </c>
    </row>
    <row r="303" spans="2:13" ht="12" customHeight="1" outlineLevel="1" x14ac:dyDescent="0.3">
      <c r="B303" s="37"/>
      <c r="C303" s="28"/>
      <c r="D303" s="175"/>
      <c r="E303" s="30">
        <f t="shared" si="32"/>
        <v>4</v>
      </c>
      <c r="F303" s="122"/>
      <c r="G303" s="122"/>
      <c r="H303" s="61"/>
      <c r="I303" s="123"/>
      <c r="J303" s="122"/>
      <c r="K303" s="123">
        <f t="shared" si="31"/>
        <v>0</v>
      </c>
      <c r="L303" s="283"/>
    </row>
    <row r="304" spans="2:13" ht="12" customHeight="1" outlineLevel="1" x14ac:dyDescent="0.3">
      <c r="B304" s="37"/>
      <c r="C304" s="28"/>
      <c r="D304" s="175"/>
      <c r="E304" s="30">
        <f t="shared" si="32"/>
        <v>5</v>
      </c>
      <c r="F304" s="122"/>
      <c r="G304" s="122"/>
      <c r="H304" s="61"/>
      <c r="I304" s="123"/>
      <c r="J304" s="122"/>
      <c r="K304" s="123">
        <f t="shared" si="31"/>
        <v>0</v>
      </c>
      <c r="L304" s="283"/>
    </row>
    <row r="305" spans="2:13" ht="12" customHeight="1" outlineLevel="1" x14ac:dyDescent="0.3">
      <c r="B305" s="37"/>
      <c r="C305" s="28"/>
      <c r="D305" s="175"/>
      <c r="E305" s="30">
        <f t="shared" si="32"/>
        <v>6</v>
      </c>
      <c r="F305" s="122"/>
      <c r="G305" s="122"/>
      <c r="H305" s="61"/>
      <c r="I305" s="123"/>
      <c r="J305" s="122"/>
      <c r="K305" s="123">
        <f t="shared" si="31"/>
        <v>0</v>
      </c>
      <c r="L305" s="283"/>
    </row>
    <row r="306" spans="2:13" ht="12" customHeight="1" outlineLevel="1" x14ac:dyDescent="0.3">
      <c r="B306" s="37"/>
      <c r="C306" s="28"/>
      <c r="D306" s="175"/>
      <c r="E306" s="30">
        <f t="shared" si="32"/>
        <v>7</v>
      </c>
      <c r="F306" s="122"/>
      <c r="G306" s="122"/>
      <c r="H306" s="61"/>
      <c r="I306" s="123"/>
      <c r="J306" s="122"/>
      <c r="K306" s="123">
        <f t="shared" si="31"/>
        <v>0</v>
      </c>
      <c r="L306" s="283"/>
    </row>
    <row r="307" spans="2:13" ht="12" customHeight="1" outlineLevel="1" x14ac:dyDescent="0.3">
      <c r="B307" s="37"/>
      <c r="C307" s="28"/>
      <c r="D307" s="175"/>
      <c r="E307" s="30">
        <f t="shared" si="32"/>
        <v>8</v>
      </c>
      <c r="F307" s="122"/>
      <c r="G307" s="122"/>
      <c r="H307" s="62"/>
      <c r="I307" s="123"/>
      <c r="J307" s="122"/>
      <c r="K307" s="123">
        <f t="shared" si="31"/>
        <v>0</v>
      </c>
      <c r="L307" s="283"/>
    </row>
    <row r="308" spans="2:13" ht="12" customHeight="1" outlineLevel="1" x14ac:dyDescent="0.3">
      <c r="B308" s="37"/>
      <c r="C308" s="28"/>
      <c r="D308" s="176"/>
      <c r="E308" s="57"/>
      <c r="F308" s="58"/>
      <c r="G308" s="58"/>
      <c r="H308" s="59"/>
      <c r="I308" s="53"/>
      <c r="J308" s="48" t="s">
        <v>45</v>
      </c>
      <c r="K308" s="123">
        <f>+SUM(K300:K307)</f>
        <v>0</v>
      </c>
      <c r="L308" s="283"/>
    </row>
    <row r="309" spans="2:13" ht="12" customHeight="1" outlineLevel="1" x14ac:dyDescent="0.3">
      <c r="B309" s="37"/>
      <c r="C309" s="28"/>
      <c r="D309" s="34" t="s">
        <v>100</v>
      </c>
      <c r="E309" s="33">
        <v>1</v>
      </c>
      <c r="F309" s="119"/>
      <c r="G309" s="119"/>
      <c r="H309" s="63"/>
      <c r="I309" s="121"/>
      <c r="J309" s="122"/>
      <c r="K309" s="123">
        <f t="shared" ref="K309:K316" si="33">I309*J309</f>
        <v>0</v>
      </c>
      <c r="L309" s="283"/>
    </row>
    <row r="310" spans="2:13" ht="12" customHeight="1" outlineLevel="1" x14ac:dyDescent="0.3">
      <c r="B310" s="37"/>
      <c r="C310" s="28"/>
      <c r="D310" s="179" t="s">
        <v>73</v>
      </c>
      <c r="E310" s="30">
        <f t="shared" ref="E310:E316" si="34">E309+1</f>
        <v>2</v>
      </c>
      <c r="F310" s="122"/>
      <c r="G310" s="122"/>
      <c r="H310" s="61"/>
      <c r="I310" s="123"/>
      <c r="J310" s="122"/>
      <c r="K310" s="123">
        <f t="shared" si="33"/>
        <v>0</v>
      </c>
      <c r="L310" s="283"/>
      <c r="M310" s="311" t="s">
        <v>63</v>
      </c>
    </row>
    <row r="311" spans="2:13" ht="12" customHeight="1" outlineLevel="1" x14ac:dyDescent="0.3">
      <c r="B311" s="37"/>
      <c r="C311" s="28"/>
      <c r="D311" s="179" t="s">
        <v>74</v>
      </c>
      <c r="E311" s="30">
        <f t="shared" si="34"/>
        <v>3</v>
      </c>
      <c r="F311" s="122"/>
      <c r="G311" s="122"/>
      <c r="H311" s="61"/>
      <c r="I311" s="123"/>
      <c r="J311" s="122"/>
      <c r="K311" s="123">
        <f t="shared" si="33"/>
        <v>0</v>
      </c>
      <c r="L311" s="283"/>
      <c r="M311" s="20" t="s">
        <v>64</v>
      </c>
    </row>
    <row r="312" spans="2:13" ht="13" customHeight="1" outlineLevel="1" x14ac:dyDescent="0.3">
      <c r="B312" s="37"/>
      <c r="C312" s="28"/>
      <c r="D312" s="149"/>
      <c r="E312" s="30">
        <f t="shared" si="34"/>
        <v>4</v>
      </c>
      <c r="F312" s="122"/>
      <c r="G312" s="122"/>
      <c r="H312" s="61"/>
      <c r="I312" s="123"/>
      <c r="J312" s="122"/>
      <c r="K312" s="123">
        <f t="shared" si="33"/>
        <v>0</v>
      </c>
      <c r="L312" s="283"/>
      <c r="M312" s="20" t="s">
        <v>65</v>
      </c>
    </row>
    <row r="313" spans="2:13" ht="12" customHeight="1" outlineLevel="1" x14ac:dyDescent="0.3">
      <c r="B313" s="37"/>
      <c r="C313" s="28"/>
      <c r="D313" s="149"/>
      <c r="E313" s="30">
        <f t="shared" si="34"/>
        <v>5</v>
      </c>
      <c r="F313" s="122"/>
      <c r="G313" s="122"/>
      <c r="H313" s="61"/>
      <c r="I313" s="123"/>
      <c r="J313" s="122"/>
      <c r="K313" s="123">
        <f t="shared" si="33"/>
        <v>0</v>
      </c>
      <c r="L313" s="283"/>
      <c r="M313" s="20" t="s">
        <v>66</v>
      </c>
    </row>
    <row r="314" spans="2:13" ht="12" customHeight="1" outlineLevel="1" x14ac:dyDescent="0.3">
      <c r="B314" s="37"/>
      <c r="C314" s="28"/>
      <c r="D314" s="149"/>
      <c r="E314" s="30">
        <f t="shared" si="34"/>
        <v>6</v>
      </c>
      <c r="F314" s="122"/>
      <c r="G314" s="122"/>
      <c r="H314" s="61"/>
      <c r="I314" s="123"/>
      <c r="J314" s="122"/>
      <c r="K314" s="123">
        <f t="shared" si="33"/>
        <v>0</v>
      </c>
      <c r="L314" s="283"/>
      <c r="M314" s="333" t="s">
        <v>150</v>
      </c>
    </row>
    <row r="315" spans="2:13" ht="12" customHeight="1" outlineLevel="1" x14ac:dyDescent="0.3">
      <c r="B315" s="37"/>
      <c r="C315" s="28"/>
      <c r="D315" s="149"/>
      <c r="E315" s="30">
        <f t="shared" si="34"/>
        <v>7</v>
      </c>
      <c r="F315" s="122"/>
      <c r="G315" s="122"/>
      <c r="H315" s="61"/>
      <c r="I315" s="123"/>
      <c r="J315" s="122"/>
      <c r="K315" s="123">
        <f t="shared" si="33"/>
        <v>0</v>
      </c>
      <c r="L315" s="283"/>
      <c r="M315" s="20"/>
    </row>
    <row r="316" spans="2:13" ht="12" customHeight="1" outlineLevel="1" x14ac:dyDescent="0.3">
      <c r="B316" s="37"/>
      <c r="C316" s="28"/>
      <c r="D316" s="149"/>
      <c r="E316" s="30">
        <f t="shared" si="34"/>
        <v>8</v>
      </c>
      <c r="F316" s="122"/>
      <c r="G316" s="122"/>
      <c r="H316" s="61"/>
      <c r="I316" s="123"/>
      <c r="J316" s="122"/>
      <c r="K316" s="123">
        <f t="shared" si="33"/>
        <v>0</v>
      </c>
      <c r="L316" s="283"/>
      <c r="M316" s="20"/>
    </row>
    <row r="317" spans="2:13" ht="12" customHeight="1" outlineLevel="1" thickBot="1" x14ac:dyDescent="0.35">
      <c r="B317" s="37"/>
      <c r="C317" s="28"/>
      <c r="D317" s="178"/>
      <c r="E317" s="50"/>
      <c r="F317" s="51"/>
      <c r="G317" s="51"/>
      <c r="H317" s="60"/>
      <c r="I317" s="54"/>
      <c r="J317" s="48" t="s">
        <v>45</v>
      </c>
      <c r="K317" s="123">
        <f>+SUM(K309:K316)</f>
        <v>0</v>
      </c>
      <c r="L317" s="283"/>
      <c r="M317" s="20"/>
    </row>
    <row r="318" spans="2:13" ht="12" customHeight="1" outlineLevel="1" thickBot="1" x14ac:dyDescent="0.35">
      <c r="B318" s="37"/>
      <c r="C318" s="28"/>
      <c r="D318" s="134" t="s">
        <v>75</v>
      </c>
      <c r="E318" s="152"/>
      <c r="F318" s="152"/>
      <c r="G318" s="152"/>
      <c r="H318" s="152"/>
      <c r="I318" s="116" t="str">
        <f>I78</f>
        <v>TOTAL EXPERT EXPENSES</v>
      </c>
      <c r="K318" s="76">
        <f>+SUM(K317,K308)</f>
        <v>0</v>
      </c>
      <c r="L318" s="283"/>
      <c r="M318" s="20"/>
    </row>
    <row r="319" spans="2:13" ht="12" customHeight="1" outlineLevel="1" x14ac:dyDescent="0.3">
      <c r="B319" s="37"/>
      <c r="C319" s="28"/>
      <c r="D319" s="134" t="s">
        <v>83</v>
      </c>
      <c r="E319" s="134"/>
      <c r="F319" s="134"/>
      <c r="G319" s="134"/>
      <c r="H319" s="134"/>
      <c r="I319" s="116"/>
      <c r="K319" s="87"/>
      <c r="L319" s="283"/>
      <c r="M319" s="20"/>
    </row>
    <row r="320" spans="2:13" ht="12" customHeight="1" outlineLevel="1" x14ac:dyDescent="0.3">
      <c r="B320" s="37"/>
      <c r="C320" s="28"/>
      <c r="D320" s="134" t="s">
        <v>146</v>
      </c>
      <c r="E320" s="150"/>
      <c r="F320" s="150"/>
      <c r="G320" s="150"/>
      <c r="H320" s="150"/>
      <c r="I320" s="150"/>
      <c r="K320" s="73"/>
      <c r="L320" s="283"/>
      <c r="M320" s="20"/>
    </row>
    <row r="321" spans="2:13" ht="12" customHeight="1" outlineLevel="1" x14ac:dyDescent="0.3">
      <c r="B321" s="37"/>
      <c r="C321" s="28"/>
      <c r="D321" s="151"/>
      <c r="E321" s="151"/>
      <c r="F321" s="151"/>
      <c r="G321" s="151"/>
      <c r="H321" s="151"/>
      <c r="I321" s="151"/>
      <c r="K321" s="73"/>
      <c r="L321" s="283"/>
      <c r="M321" s="20"/>
    </row>
    <row r="322" spans="2:13" ht="12" customHeight="1" outlineLevel="1" x14ac:dyDescent="0.3">
      <c r="B322" s="37"/>
      <c r="C322" s="28"/>
      <c r="D322" s="35" t="s">
        <v>77</v>
      </c>
      <c r="E322" s="36"/>
      <c r="F322" s="35" t="s">
        <v>78</v>
      </c>
      <c r="G322" s="156"/>
      <c r="H322" s="157"/>
      <c r="I322" s="112" t="s">
        <v>54</v>
      </c>
      <c r="J322" s="112" t="s">
        <v>55</v>
      </c>
      <c r="K322" s="32" t="s">
        <v>41</v>
      </c>
      <c r="L322" s="283"/>
      <c r="M322" s="311" t="s">
        <v>147</v>
      </c>
    </row>
    <row r="323" spans="2:13" ht="13" customHeight="1" outlineLevel="1" x14ac:dyDescent="0.3">
      <c r="B323" s="37"/>
      <c r="C323" s="28"/>
      <c r="D323" s="115"/>
      <c r="E323" s="57">
        <v>1</v>
      </c>
      <c r="F323" s="124"/>
      <c r="G323" s="125"/>
      <c r="H323" s="86"/>
      <c r="I323" s="126"/>
      <c r="J323" s="122"/>
      <c r="K323" s="123">
        <f t="shared" ref="K323:K330" si="35">I323*J323</f>
        <v>0</v>
      </c>
      <c r="L323" s="283"/>
      <c r="M323" s="20"/>
    </row>
    <row r="324" spans="2:13" ht="12" customHeight="1" outlineLevel="1" x14ac:dyDescent="0.3">
      <c r="B324" s="37"/>
      <c r="C324" s="28"/>
      <c r="D324" s="160"/>
      <c r="E324" s="47">
        <f>E323+1</f>
        <v>2</v>
      </c>
      <c r="F324" s="124"/>
      <c r="G324" s="125"/>
      <c r="H324" s="86"/>
      <c r="I324" s="123"/>
      <c r="J324" s="122"/>
      <c r="K324" s="123">
        <f t="shared" si="35"/>
        <v>0</v>
      </c>
      <c r="L324" s="283"/>
      <c r="M324" s="20"/>
    </row>
    <row r="325" spans="2:13" ht="12" customHeight="1" outlineLevel="1" x14ac:dyDescent="0.3">
      <c r="B325" s="37"/>
      <c r="C325" s="28"/>
      <c r="D325" s="160"/>
      <c r="E325" s="47">
        <f t="shared" ref="E325:E330" si="36">E324+1</f>
        <v>3</v>
      </c>
      <c r="F325" s="124"/>
      <c r="G325" s="125"/>
      <c r="H325" s="86"/>
      <c r="I325" s="123"/>
      <c r="J325" s="122"/>
      <c r="K325" s="123">
        <f t="shared" si="35"/>
        <v>0</v>
      </c>
      <c r="L325" s="283"/>
      <c r="M325" s="20"/>
    </row>
    <row r="326" spans="2:13" ht="12" customHeight="1" outlineLevel="1" x14ac:dyDescent="0.3">
      <c r="B326" s="37"/>
      <c r="C326" s="28"/>
      <c r="D326" s="160"/>
      <c r="E326" s="47">
        <f t="shared" si="36"/>
        <v>4</v>
      </c>
      <c r="F326" s="124"/>
      <c r="G326" s="125"/>
      <c r="H326" s="86"/>
      <c r="I326" s="123"/>
      <c r="J326" s="122"/>
      <c r="K326" s="123">
        <f t="shared" si="35"/>
        <v>0</v>
      </c>
      <c r="L326" s="283"/>
      <c r="M326" s="20"/>
    </row>
    <row r="327" spans="2:13" ht="12" customHeight="1" outlineLevel="1" x14ac:dyDescent="0.3">
      <c r="B327" s="37"/>
      <c r="C327" s="28"/>
      <c r="D327" s="146"/>
      <c r="E327" s="47">
        <f t="shared" si="36"/>
        <v>5</v>
      </c>
      <c r="F327" s="124"/>
      <c r="G327" s="125"/>
      <c r="H327" s="86"/>
      <c r="I327" s="123"/>
      <c r="J327" s="122"/>
      <c r="K327" s="123">
        <f t="shared" si="35"/>
        <v>0</v>
      </c>
      <c r="L327" s="283"/>
      <c r="M327" s="20"/>
    </row>
    <row r="328" spans="2:13" ht="12" customHeight="1" outlineLevel="1" x14ac:dyDescent="0.3">
      <c r="B328" s="37"/>
      <c r="C328" s="28"/>
      <c r="D328" s="146"/>
      <c r="E328" s="47">
        <f t="shared" si="36"/>
        <v>6</v>
      </c>
      <c r="F328" s="124"/>
      <c r="G328" s="125"/>
      <c r="H328" s="86"/>
      <c r="I328" s="123"/>
      <c r="J328" s="122"/>
      <c r="K328" s="123">
        <f t="shared" si="35"/>
        <v>0</v>
      </c>
      <c r="L328" s="283"/>
      <c r="M328" s="20"/>
    </row>
    <row r="329" spans="2:13" ht="12" customHeight="1" outlineLevel="1" x14ac:dyDescent="0.3">
      <c r="B329" s="37"/>
      <c r="C329" s="28"/>
      <c r="D329" s="114"/>
      <c r="E329" s="47">
        <f t="shared" si="36"/>
        <v>7</v>
      </c>
      <c r="F329" s="124"/>
      <c r="G329" s="125"/>
      <c r="H329" s="86"/>
      <c r="I329" s="123"/>
      <c r="J329" s="122"/>
      <c r="K329" s="123">
        <f t="shared" si="35"/>
        <v>0</v>
      </c>
      <c r="L329" s="283"/>
      <c r="M329" s="20"/>
    </row>
    <row r="330" spans="2:13" ht="12" customHeight="1" outlineLevel="1" thickBot="1" x14ac:dyDescent="0.35">
      <c r="B330" s="37"/>
      <c r="C330" s="28"/>
      <c r="D330" s="33"/>
      <c r="E330" s="47">
        <f t="shared" si="36"/>
        <v>8</v>
      </c>
      <c r="F330" s="124"/>
      <c r="G330" s="125"/>
      <c r="H330" s="86"/>
      <c r="I330" s="123"/>
      <c r="J330" s="122"/>
      <c r="K330" s="123">
        <f t="shared" si="35"/>
        <v>0</v>
      </c>
      <c r="L330" s="283"/>
      <c r="M330" s="20"/>
    </row>
    <row r="331" spans="2:13" ht="12" customHeight="1" outlineLevel="1" thickBot="1" x14ac:dyDescent="0.35">
      <c r="B331" s="37"/>
      <c r="C331" s="28"/>
      <c r="D331" s="83" t="str">
        <f>D91</f>
        <v>*) Please read carefully the instructions on types of acceptable expenses which are available on Finnpartnership's website (terms of facility and FAQ).</v>
      </c>
      <c r="F331" s="46"/>
      <c r="G331" s="46"/>
      <c r="H331" s="81"/>
      <c r="I331" s="161" t="str">
        <f>I91</f>
        <v>TOTAL OTHER EXPENSES</v>
      </c>
      <c r="J331" s="161"/>
      <c r="K331" s="76">
        <f>+SUM(K323:K330)</f>
        <v>0</v>
      </c>
      <c r="L331" s="283"/>
      <c r="M331" s="20"/>
    </row>
    <row r="332" spans="2:13" ht="12" customHeight="1" outlineLevel="1" x14ac:dyDescent="0.3">
      <c r="B332" s="37"/>
      <c r="C332" s="28"/>
      <c r="D332" s="83"/>
      <c r="F332" s="46"/>
      <c r="G332" s="46"/>
      <c r="H332" s="81"/>
      <c r="I332" s="164"/>
      <c r="J332" s="164"/>
      <c r="K332" s="77"/>
      <c r="L332" s="283"/>
      <c r="M332" s="20"/>
    </row>
    <row r="333" spans="2:13" ht="12" customHeight="1" outlineLevel="1" thickBot="1" x14ac:dyDescent="0.35">
      <c r="B333" s="37"/>
      <c r="C333" s="78"/>
      <c r="D333" s="79"/>
      <c r="E333" s="79"/>
      <c r="F333" s="79"/>
      <c r="G333" s="79"/>
      <c r="H333" s="79"/>
      <c r="I333" s="80"/>
      <c r="J333" s="79"/>
      <c r="K333" s="84"/>
      <c r="L333" s="283"/>
      <c r="M333" s="20"/>
    </row>
    <row r="334" spans="2:13" s="7" customFormat="1" ht="12" customHeight="1" thickTop="1" x14ac:dyDescent="0.3">
      <c r="B334" s="3"/>
      <c r="C334" s="15"/>
      <c r="D334" s="320" t="s">
        <v>144</v>
      </c>
      <c r="E334" s="4"/>
      <c r="F334" s="4"/>
      <c r="G334" s="4"/>
      <c r="H334" s="4"/>
      <c r="I334" s="4"/>
      <c r="J334" s="4"/>
      <c r="K334" s="5">
        <f>+SUM(K276,K297,K318,K331)</f>
        <v>0</v>
      </c>
      <c r="L334" s="12"/>
      <c r="M334" s="21"/>
    </row>
    <row r="335" spans="2:13" ht="12" customHeight="1" x14ac:dyDescent="0.3">
      <c r="B335" s="37"/>
      <c r="C335" s="19"/>
      <c r="D335" s="8"/>
      <c r="E335" s="8"/>
      <c r="F335" s="8"/>
      <c r="G335" s="8"/>
      <c r="H335" s="8"/>
      <c r="I335" s="8"/>
      <c r="J335" s="8"/>
      <c r="K335" s="6"/>
      <c r="L335" s="283"/>
      <c r="M335" s="20"/>
    </row>
    <row r="336" spans="2:13" ht="15.5" x14ac:dyDescent="0.35">
      <c r="B336" s="37"/>
      <c r="C336" s="72" t="s">
        <v>139</v>
      </c>
      <c r="D336" s="66"/>
      <c r="E336" s="67"/>
      <c r="F336" s="68"/>
      <c r="G336" s="68"/>
      <c r="H336" s="68"/>
      <c r="I336" s="68"/>
      <c r="J336" s="68"/>
      <c r="K336" s="69"/>
      <c r="L336" s="283"/>
      <c r="M336" s="331"/>
    </row>
    <row r="337" spans="2:13" ht="15" customHeight="1" outlineLevel="1" x14ac:dyDescent="0.35">
      <c r="B337" s="37"/>
      <c r="C337" s="96"/>
      <c r="D337" s="185"/>
      <c r="E337" s="187"/>
      <c r="F337" s="187"/>
      <c r="G337" s="187"/>
      <c r="H337" s="187"/>
      <c r="I337" s="187"/>
      <c r="J337" s="187"/>
      <c r="K337" s="189"/>
      <c r="L337" s="283"/>
      <c r="M337" s="20"/>
    </row>
    <row r="338" spans="2:13" ht="15" customHeight="1" outlineLevel="1" x14ac:dyDescent="0.35">
      <c r="B338" s="37"/>
      <c r="C338" s="96"/>
      <c r="D338" s="184"/>
      <c r="E338" s="186"/>
      <c r="F338" s="186"/>
      <c r="G338" s="186"/>
      <c r="H338" s="186"/>
      <c r="I338" s="186"/>
      <c r="J338" s="186"/>
      <c r="K338" s="188"/>
      <c r="L338" s="283"/>
      <c r="M338" s="20"/>
    </row>
    <row r="339" spans="2:13" ht="12" customHeight="1" outlineLevel="1" x14ac:dyDescent="0.3">
      <c r="B339" s="37"/>
      <c r="C339" s="75"/>
      <c r="D339" s="70" t="s">
        <v>35</v>
      </c>
      <c r="E339" s="71"/>
      <c r="F339" s="64" t="s">
        <v>36</v>
      </c>
      <c r="G339" s="64" t="s">
        <v>37</v>
      </c>
      <c r="H339" s="64" t="s">
        <v>38</v>
      </c>
      <c r="I339" s="64" t="s">
        <v>39</v>
      </c>
      <c r="J339" s="64" t="s">
        <v>40</v>
      </c>
      <c r="K339" s="64" t="s">
        <v>41</v>
      </c>
      <c r="L339" s="283"/>
      <c r="M339" s="311" t="s">
        <v>47</v>
      </c>
    </row>
    <row r="340" spans="2:13" ht="12" customHeight="1" outlineLevel="1" x14ac:dyDescent="0.3">
      <c r="B340" s="37"/>
      <c r="C340" s="28"/>
      <c r="D340" s="34" t="s">
        <v>123</v>
      </c>
      <c r="E340" s="33">
        <v>1</v>
      </c>
      <c r="F340" s="119"/>
      <c r="G340" s="119"/>
      <c r="H340" s="120"/>
      <c r="I340" s="120"/>
      <c r="J340" s="120"/>
      <c r="K340" s="123">
        <v>0</v>
      </c>
      <c r="L340" s="283"/>
      <c r="M340" s="20" t="s">
        <v>48</v>
      </c>
    </row>
    <row r="341" spans="2:13" ht="12.65" customHeight="1" outlineLevel="1" x14ac:dyDescent="0.3">
      <c r="B341" s="37"/>
      <c r="C341" s="28"/>
      <c r="D341" s="173"/>
      <c r="E341" s="30">
        <f t="shared" ref="E341:E347" si="37">E340+1</f>
        <v>2</v>
      </c>
      <c r="F341" s="122"/>
      <c r="G341" s="122"/>
      <c r="H341" s="62"/>
      <c r="I341" s="62"/>
      <c r="J341" s="62"/>
      <c r="K341" s="123">
        <v>0</v>
      </c>
      <c r="L341" s="283"/>
    </row>
    <row r="342" spans="2:13" ht="12.75" customHeight="1" outlineLevel="1" x14ac:dyDescent="0.3">
      <c r="B342" s="37"/>
      <c r="C342" s="28"/>
      <c r="D342" s="173"/>
      <c r="E342" s="30">
        <f t="shared" si="37"/>
        <v>3</v>
      </c>
      <c r="F342" s="122"/>
      <c r="G342" s="122"/>
      <c r="H342" s="62"/>
      <c r="I342" s="62"/>
      <c r="J342" s="62"/>
      <c r="K342" s="123">
        <v>0</v>
      </c>
      <c r="L342" s="283"/>
    </row>
    <row r="343" spans="2:13" ht="12" customHeight="1" outlineLevel="1" x14ac:dyDescent="0.3">
      <c r="B343" s="37"/>
      <c r="C343" s="28"/>
      <c r="D343" s="173"/>
      <c r="E343" s="30">
        <f t="shared" si="37"/>
        <v>4</v>
      </c>
      <c r="F343" s="122"/>
      <c r="G343" s="122"/>
      <c r="H343" s="62"/>
      <c r="I343" s="62"/>
      <c r="J343" s="62"/>
      <c r="K343" s="123">
        <v>0</v>
      </c>
      <c r="L343" s="283"/>
    </row>
    <row r="344" spans="2:13" ht="12" customHeight="1" outlineLevel="1" x14ac:dyDescent="0.3">
      <c r="B344" s="37"/>
      <c r="C344" s="28"/>
      <c r="D344" s="173"/>
      <c r="E344" s="30">
        <f t="shared" si="37"/>
        <v>5</v>
      </c>
      <c r="F344" s="122"/>
      <c r="G344" s="122"/>
      <c r="H344" s="62"/>
      <c r="I344" s="62"/>
      <c r="J344" s="62"/>
      <c r="K344" s="123">
        <v>0</v>
      </c>
      <c r="L344" s="283"/>
    </row>
    <row r="345" spans="2:13" ht="12" customHeight="1" outlineLevel="1" x14ac:dyDescent="0.3">
      <c r="B345" s="37"/>
      <c r="C345" s="28"/>
      <c r="D345" s="154"/>
      <c r="E345" s="30">
        <f t="shared" si="37"/>
        <v>6</v>
      </c>
      <c r="F345" s="122"/>
      <c r="G345" s="122"/>
      <c r="H345" s="62"/>
      <c r="I345" s="62"/>
      <c r="J345" s="62"/>
      <c r="K345" s="123">
        <v>0</v>
      </c>
      <c r="L345" s="283"/>
    </row>
    <row r="346" spans="2:13" ht="12" customHeight="1" outlineLevel="1" x14ac:dyDescent="0.3">
      <c r="B346" s="37"/>
      <c r="C346" s="28"/>
      <c r="D346" s="34"/>
      <c r="E346" s="30">
        <f t="shared" si="37"/>
        <v>7</v>
      </c>
      <c r="F346" s="122"/>
      <c r="G346" s="122"/>
      <c r="H346" s="62"/>
      <c r="I346" s="62"/>
      <c r="J346" s="62"/>
      <c r="K346" s="123">
        <v>0</v>
      </c>
      <c r="L346" s="283"/>
    </row>
    <row r="347" spans="2:13" ht="12" customHeight="1" outlineLevel="1" x14ac:dyDescent="0.3">
      <c r="B347" s="37"/>
      <c r="C347" s="28"/>
      <c r="D347" s="34"/>
      <c r="E347" s="30">
        <f t="shared" si="37"/>
        <v>8</v>
      </c>
      <c r="F347" s="122"/>
      <c r="G347" s="122"/>
      <c r="H347" s="62"/>
      <c r="I347" s="62"/>
      <c r="J347" s="62"/>
      <c r="K347" s="123">
        <v>0</v>
      </c>
      <c r="L347" s="283"/>
    </row>
    <row r="348" spans="2:13" ht="12" customHeight="1" outlineLevel="1" x14ac:dyDescent="0.3">
      <c r="B348" s="37"/>
      <c r="C348" s="28"/>
      <c r="D348" s="28"/>
      <c r="F348" s="46"/>
      <c r="G348" s="46"/>
      <c r="H348" s="49"/>
      <c r="I348" s="49"/>
      <c r="J348" s="48" t="s">
        <v>45</v>
      </c>
      <c r="K348" s="123">
        <f>+SUM(K340:K347)</f>
        <v>0</v>
      </c>
      <c r="L348" s="283"/>
    </row>
    <row r="349" spans="2:13" ht="12" customHeight="1" outlineLevel="1" x14ac:dyDescent="0.3">
      <c r="B349" s="37"/>
      <c r="C349" s="28"/>
      <c r="D349" s="131" t="s">
        <v>127</v>
      </c>
      <c r="E349" s="30">
        <v>1</v>
      </c>
      <c r="F349" s="122"/>
      <c r="G349" s="122"/>
      <c r="H349" s="62"/>
      <c r="I349" s="62"/>
      <c r="J349" s="120"/>
      <c r="K349" s="123">
        <v>0</v>
      </c>
      <c r="L349" s="283"/>
      <c r="M349" s="311" t="s">
        <v>158</v>
      </c>
    </row>
    <row r="350" spans="2:13" ht="13" customHeight="1" outlineLevel="1" x14ac:dyDescent="0.3">
      <c r="B350" s="37"/>
      <c r="C350" s="28"/>
      <c r="D350" s="167" t="s">
        <v>44</v>
      </c>
      <c r="E350" s="30">
        <f>E349+1</f>
        <v>2</v>
      </c>
      <c r="F350" s="122"/>
      <c r="G350" s="122"/>
      <c r="H350" s="62"/>
      <c r="I350" s="62"/>
      <c r="J350" s="62"/>
      <c r="K350" s="123">
        <v>0</v>
      </c>
      <c r="L350" s="283"/>
      <c r="M350" s="20"/>
    </row>
    <row r="351" spans="2:13" ht="12" customHeight="1" outlineLevel="1" x14ac:dyDescent="0.3">
      <c r="B351" s="37"/>
      <c r="C351" s="28"/>
      <c r="D351" s="167"/>
      <c r="E351" s="30">
        <f t="shared" ref="E351:E356" si="38">E350+1</f>
        <v>3</v>
      </c>
      <c r="F351" s="122"/>
      <c r="G351" s="122"/>
      <c r="H351" s="62"/>
      <c r="I351" s="62"/>
      <c r="J351" s="62"/>
      <c r="K351" s="123">
        <v>0</v>
      </c>
      <c r="L351" s="283"/>
      <c r="M351" s="20"/>
    </row>
    <row r="352" spans="2:13" ht="12" customHeight="1" outlineLevel="1" x14ac:dyDescent="0.3">
      <c r="B352" s="37"/>
      <c r="C352" s="28"/>
      <c r="D352" s="167"/>
      <c r="E352" s="30">
        <f t="shared" si="38"/>
        <v>4</v>
      </c>
      <c r="F352" s="122"/>
      <c r="G352" s="122"/>
      <c r="H352" s="62"/>
      <c r="I352" s="62"/>
      <c r="J352" s="62"/>
      <c r="K352" s="123">
        <v>0</v>
      </c>
      <c r="L352" s="283"/>
      <c r="M352" s="20"/>
    </row>
    <row r="353" spans="2:13" ht="12" customHeight="1" outlineLevel="1" x14ac:dyDescent="0.3">
      <c r="B353" s="37"/>
      <c r="C353" s="28"/>
      <c r="D353" s="167"/>
      <c r="E353" s="30">
        <f t="shared" si="38"/>
        <v>5</v>
      </c>
      <c r="F353" s="122"/>
      <c r="G353" s="122"/>
      <c r="H353" s="62"/>
      <c r="I353" s="62"/>
      <c r="J353" s="62"/>
      <c r="K353" s="123">
        <v>0</v>
      </c>
      <c r="L353" s="283"/>
      <c r="M353" s="20"/>
    </row>
    <row r="354" spans="2:13" ht="12" customHeight="1" outlineLevel="1" x14ac:dyDescent="0.3">
      <c r="B354" s="37"/>
      <c r="C354" s="28"/>
      <c r="D354" s="167"/>
      <c r="E354" s="30">
        <f t="shared" si="38"/>
        <v>6</v>
      </c>
      <c r="F354" s="122"/>
      <c r="G354" s="122"/>
      <c r="H354" s="62"/>
      <c r="I354" s="62"/>
      <c r="J354" s="62"/>
      <c r="K354" s="123">
        <v>0</v>
      </c>
      <c r="L354" s="283"/>
      <c r="M354" s="20"/>
    </row>
    <row r="355" spans="2:13" ht="12" customHeight="1" outlineLevel="1" x14ac:dyDescent="0.3">
      <c r="B355" s="37"/>
      <c r="C355" s="28"/>
      <c r="D355" s="167"/>
      <c r="E355" s="30">
        <f t="shared" si="38"/>
        <v>7</v>
      </c>
      <c r="F355" s="122"/>
      <c r="G355" s="122"/>
      <c r="H355" s="62"/>
      <c r="I355" s="62"/>
      <c r="J355" s="62"/>
      <c r="K355" s="123">
        <v>0</v>
      </c>
      <c r="L355" s="283"/>
      <c r="M355" s="20"/>
    </row>
    <row r="356" spans="2:13" ht="12" customHeight="1" outlineLevel="1" x14ac:dyDescent="0.3">
      <c r="B356" s="37"/>
      <c r="C356" s="28"/>
      <c r="D356" s="130"/>
      <c r="E356" s="30">
        <f t="shared" si="38"/>
        <v>8</v>
      </c>
      <c r="F356" s="122"/>
      <c r="G356" s="122"/>
      <c r="H356" s="62"/>
      <c r="I356" s="62"/>
      <c r="J356" s="62"/>
      <c r="K356" s="123">
        <v>0</v>
      </c>
      <c r="L356" s="283"/>
      <c r="M356" s="20"/>
    </row>
    <row r="357" spans="2:13" ht="12" customHeight="1" outlineLevel="1" thickBot="1" x14ac:dyDescent="0.35">
      <c r="B357" s="37"/>
      <c r="C357" s="28"/>
      <c r="D357" s="29"/>
      <c r="E357" s="50"/>
      <c r="F357" s="51"/>
      <c r="G357" s="93"/>
      <c r="H357" s="52"/>
      <c r="I357" s="108"/>
      <c r="J357" s="48" t="s">
        <v>45</v>
      </c>
      <c r="K357" s="123">
        <f>+SUM(K349:K356)</f>
        <v>0</v>
      </c>
      <c r="L357" s="283"/>
      <c r="M357" s="20"/>
    </row>
    <row r="358" spans="2:13" ht="12" customHeight="1" outlineLevel="1" thickBot="1" x14ac:dyDescent="0.35">
      <c r="B358" s="37"/>
      <c r="C358" s="28"/>
      <c r="D358" s="118" t="str">
        <f>D36</f>
        <v>*) Travel costs will be reimbursed as per cheapest class/way of travel.</v>
      </c>
      <c r="E358" s="118"/>
      <c r="F358" s="118"/>
      <c r="G358" s="118"/>
      <c r="H358" s="118"/>
      <c r="I358" s="161" t="str">
        <f>I36</f>
        <v>TOTAL TRAVEL EXPENSES</v>
      </c>
      <c r="J358" s="161"/>
      <c r="K358" s="76">
        <f>+SUM(K357,K348)</f>
        <v>0</v>
      </c>
      <c r="L358" s="283"/>
      <c r="M358" s="20"/>
    </row>
    <row r="359" spans="2:13" ht="12" customHeight="1" outlineLevel="1" x14ac:dyDescent="0.3">
      <c r="B359" s="37"/>
      <c r="C359" s="28"/>
      <c r="D359" s="135"/>
      <c r="E359" s="135"/>
      <c r="F359" s="135"/>
      <c r="G359" s="135"/>
      <c r="H359" s="135"/>
      <c r="I359" s="162"/>
      <c r="J359" s="162"/>
      <c r="K359" s="73"/>
      <c r="L359" s="283"/>
      <c r="M359" s="20"/>
    </row>
    <row r="360" spans="2:13" ht="12" customHeight="1" outlineLevel="1" x14ac:dyDescent="0.3">
      <c r="B360" s="37"/>
      <c r="C360" s="28"/>
      <c r="D360" s="35" t="s">
        <v>50</v>
      </c>
      <c r="E360" s="36"/>
      <c r="F360" s="32" t="s">
        <v>51</v>
      </c>
      <c r="G360" s="32" t="s">
        <v>52</v>
      </c>
      <c r="H360" s="35" t="s">
        <v>53</v>
      </c>
      <c r="I360" s="112" t="s">
        <v>54</v>
      </c>
      <c r="J360" s="112" t="s">
        <v>55</v>
      </c>
      <c r="K360" s="32" t="s">
        <v>41</v>
      </c>
      <c r="L360" s="283"/>
      <c r="M360" s="20" t="s">
        <v>60</v>
      </c>
    </row>
    <row r="361" spans="2:13" ht="12" customHeight="1" outlineLevel="1" x14ac:dyDescent="0.3">
      <c r="B361" s="37"/>
      <c r="C361" s="28"/>
      <c r="D361" s="31" t="s">
        <v>131</v>
      </c>
      <c r="E361" s="30">
        <v>1</v>
      </c>
      <c r="F361" s="122"/>
      <c r="G361" s="122"/>
      <c r="H361" s="61"/>
      <c r="I361" s="123"/>
      <c r="J361" s="119"/>
      <c r="K361" s="123">
        <f t="shared" ref="K361:K368" si="39">I361*J361</f>
        <v>0</v>
      </c>
      <c r="L361" s="283"/>
      <c r="M361" s="20"/>
    </row>
    <row r="362" spans="2:13" ht="12" customHeight="1" outlineLevel="1" x14ac:dyDescent="0.3">
      <c r="B362" s="37"/>
      <c r="C362" s="28"/>
      <c r="D362" s="117" t="str">
        <f>D40</f>
        <v>E.g. hotel.</v>
      </c>
      <c r="E362" s="33">
        <f>E361+1</f>
        <v>2</v>
      </c>
      <c r="F362" s="122"/>
      <c r="G362" s="122"/>
      <c r="H362" s="61"/>
      <c r="I362" s="123"/>
      <c r="J362" s="122"/>
      <c r="K362" s="123">
        <f t="shared" si="39"/>
        <v>0</v>
      </c>
      <c r="L362" s="283"/>
      <c r="M362" s="20"/>
    </row>
    <row r="363" spans="2:13" ht="12" customHeight="1" outlineLevel="1" x14ac:dyDescent="0.3">
      <c r="B363" s="37"/>
      <c r="C363" s="28"/>
      <c r="D363" s="117"/>
      <c r="E363" s="33">
        <f t="shared" ref="E363:E368" si="40">E362+1</f>
        <v>3</v>
      </c>
      <c r="F363" s="122"/>
      <c r="G363" s="122"/>
      <c r="H363" s="61"/>
      <c r="I363" s="123"/>
      <c r="J363" s="122"/>
      <c r="K363" s="123">
        <f t="shared" si="39"/>
        <v>0</v>
      </c>
      <c r="L363" s="283"/>
      <c r="M363" s="20"/>
    </row>
    <row r="364" spans="2:13" ht="12" customHeight="1" outlineLevel="1" x14ac:dyDescent="0.3">
      <c r="B364" s="37"/>
      <c r="C364" s="28"/>
      <c r="D364" s="117"/>
      <c r="E364" s="33">
        <f t="shared" si="40"/>
        <v>4</v>
      </c>
      <c r="F364" s="122"/>
      <c r="G364" s="122"/>
      <c r="H364" s="61"/>
      <c r="I364" s="123"/>
      <c r="J364" s="122"/>
      <c r="K364" s="123">
        <f t="shared" si="39"/>
        <v>0</v>
      </c>
      <c r="L364" s="283"/>
      <c r="M364" s="20"/>
    </row>
    <row r="365" spans="2:13" ht="12" customHeight="1" outlineLevel="1" x14ac:dyDescent="0.3">
      <c r="B365" s="37"/>
      <c r="C365" s="28"/>
      <c r="D365" s="117"/>
      <c r="E365" s="33">
        <f t="shared" si="40"/>
        <v>5</v>
      </c>
      <c r="F365" s="122"/>
      <c r="G365" s="122"/>
      <c r="H365" s="61"/>
      <c r="I365" s="123"/>
      <c r="J365" s="122"/>
      <c r="K365" s="123">
        <f t="shared" si="39"/>
        <v>0</v>
      </c>
      <c r="L365" s="283"/>
      <c r="M365" s="20"/>
    </row>
    <row r="366" spans="2:13" ht="12" customHeight="1" outlineLevel="1" x14ac:dyDescent="0.3">
      <c r="B366" s="37"/>
      <c r="C366" s="28"/>
      <c r="D366" s="34"/>
      <c r="E366" s="33">
        <f t="shared" si="40"/>
        <v>6</v>
      </c>
      <c r="F366" s="122"/>
      <c r="G366" s="122"/>
      <c r="H366" s="61"/>
      <c r="I366" s="123"/>
      <c r="J366" s="122"/>
      <c r="K366" s="123">
        <f t="shared" si="39"/>
        <v>0</v>
      </c>
      <c r="L366" s="283"/>
      <c r="M366" s="20"/>
    </row>
    <row r="367" spans="2:13" ht="12" customHeight="1" outlineLevel="1" x14ac:dyDescent="0.3">
      <c r="B367" s="37"/>
      <c r="C367" s="28"/>
      <c r="D367" s="34"/>
      <c r="E367" s="33">
        <f t="shared" si="40"/>
        <v>7</v>
      </c>
      <c r="F367" s="122"/>
      <c r="G367" s="122"/>
      <c r="H367" s="61"/>
      <c r="I367" s="123"/>
      <c r="J367" s="122"/>
      <c r="K367" s="123">
        <f t="shared" si="39"/>
        <v>0</v>
      </c>
      <c r="L367" s="283"/>
      <c r="M367" s="20"/>
    </row>
    <row r="368" spans="2:13" ht="12" customHeight="1" outlineLevel="1" x14ac:dyDescent="0.3">
      <c r="B368" s="37"/>
      <c r="C368" s="28"/>
      <c r="D368" s="34"/>
      <c r="E368" s="33">
        <f t="shared" si="40"/>
        <v>8</v>
      </c>
      <c r="F368" s="122"/>
      <c r="G368" s="122"/>
      <c r="H368" s="62"/>
      <c r="I368" s="123"/>
      <c r="J368" s="122"/>
      <c r="K368" s="123">
        <f t="shared" si="39"/>
        <v>0</v>
      </c>
      <c r="L368" s="283"/>
      <c r="M368" s="20"/>
    </row>
    <row r="369" spans="2:13" ht="12" customHeight="1" outlineLevel="1" x14ac:dyDescent="0.3">
      <c r="B369" s="37"/>
      <c r="C369" s="28"/>
      <c r="D369" s="28"/>
      <c r="F369" s="46"/>
      <c r="G369" s="46"/>
      <c r="H369" s="49"/>
      <c r="I369" s="56"/>
      <c r="J369" s="48" t="s">
        <v>45</v>
      </c>
      <c r="K369" s="123">
        <f>+SUM(K361:K368)</f>
        <v>0</v>
      </c>
      <c r="L369" s="283"/>
      <c r="M369" s="20"/>
    </row>
    <row r="370" spans="2:13" ht="12" customHeight="1" outlineLevel="1" x14ac:dyDescent="0.3">
      <c r="B370" s="37"/>
      <c r="C370" s="28"/>
      <c r="D370" s="31" t="s">
        <v>135</v>
      </c>
      <c r="E370" s="47">
        <v>1</v>
      </c>
      <c r="F370" s="122" t="s">
        <v>0</v>
      </c>
      <c r="G370" s="122"/>
      <c r="H370" s="62"/>
      <c r="I370" s="123"/>
      <c r="J370" s="122"/>
      <c r="K370" s="123">
        <f t="shared" ref="K370:K377" si="41">I370*J370</f>
        <v>0</v>
      </c>
      <c r="L370" s="283"/>
      <c r="M370" s="20"/>
    </row>
    <row r="371" spans="2:13" ht="12" customHeight="1" outlineLevel="1" x14ac:dyDescent="0.3">
      <c r="B371" s="37"/>
      <c r="C371" s="28"/>
      <c r="D371" s="34" t="s">
        <v>1</v>
      </c>
      <c r="E371" s="55">
        <f>E370+1</f>
        <v>2</v>
      </c>
      <c r="F371" s="119"/>
      <c r="G371" s="119"/>
      <c r="H371" s="63"/>
      <c r="I371" s="121"/>
      <c r="J371" s="119"/>
      <c r="K371" s="123">
        <f t="shared" si="41"/>
        <v>0</v>
      </c>
      <c r="L371" s="283"/>
      <c r="M371" s="20"/>
    </row>
    <row r="372" spans="2:13" ht="12" customHeight="1" outlineLevel="1" x14ac:dyDescent="0.3">
      <c r="B372" s="37"/>
      <c r="C372" s="28"/>
      <c r="D372" s="34"/>
      <c r="E372" s="55">
        <f t="shared" ref="E372:E377" si="42">E371+1</f>
        <v>3</v>
      </c>
      <c r="F372" s="119"/>
      <c r="G372" s="119"/>
      <c r="H372" s="63"/>
      <c r="I372" s="121"/>
      <c r="J372" s="119"/>
      <c r="K372" s="123">
        <f t="shared" si="41"/>
        <v>0</v>
      </c>
      <c r="L372" s="283"/>
      <c r="M372" s="20"/>
    </row>
    <row r="373" spans="2:13" ht="12" customHeight="1" outlineLevel="1" x14ac:dyDescent="0.3">
      <c r="B373" s="37"/>
      <c r="C373" s="28"/>
      <c r="D373" s="34"/>
      <c r="E373" s="55">
        <f t="shared" si="42"/>
        <v>4</v>
      </c>
      <c r="F373" s="119"/>
      <c r="G373" s="119"/>
      <c r="H373" s="63"/>
      <c r="I373" s="121"/>
      <c r="J373" s="119"/>
      <c r="K373" s="123">
        <f t="shared" si="41"/>
        <v>0</v>
      </c>
      <c r="L373" s="283"/>
      <c r="M373" s="20"/>
    </row>
    <row r="374" spans="2:13" ht="12" customHeight="1" outlineLevel="1" x14ac:dyDescent="0.3">
      <c r="B374" s="37"/>
      <c r="C374" s="28"/>
      <c r="D374" s="34"/>
      <c r="E374" s="55">
        <f t="shared" si="42"/>
        <v>5</v>
      </c>
      <c r="F374" s="119"/>
      <c r="G374" s="119"/>
      <c r="H374" s="63"/>
      <c r="I374" s="121"/>
      <c r="J374" s="119"/>
      <c r="K374" s="123">
        <f t="shared" si="41"/>
        <v>0</v>
      </c>
      <c r="L374" s="283"/>
      <c r="M374" s="20"/>
    </row>
    <row r="375" spans="2:13" ht="12" customHeight="1" outlineLevel="1" x14ac:dyDescent="0.3">
      <c r="B375" s="37"/>
      <c r="C375" s="28"/>
      <c r="D375" s="34"/>
      <c r="E375" s="55">
        <f t="shared" si="42"/>
        <v>6</v>
      </c>
      <c r="F375" s="119"/>
      <c r="G375" s="119"/>
      <c r="H375" s="63"/>
      <c r="I375" s="121"/>
      <c r="J375" s="119"/>
      <c r="K375" s="123">
        <f t="shared" si="41"/>
        <v>0</v>
      </c>
      <c r="L375" s="283"/>
      <c r="M375" s="20"/>
    </row>
    <row r="376" spans="2:13" ht="12" customHeight="1" outlineLevel="1" x14ac:dyDescent="0.3">
      <c r="B376" s="37"/>
      <c r="C376" s="28"/>
      <c r="D376" s="34"/>
      <c r="E376" s="55">
        <f t="shared" si="42"/>
        <v>7</v>
      </c>
      <c r="F376" s="119"/>
      <c r="G376" s="119"/>
      <c r="H376" s="63"/>
      <c r="I376" s="121"/>
      <c r="J376" s="119"/>
      <c r="K376" s="123">
        <f t="shared" si="41"/>
        <v>0</v>
      </c>
      <c r="L376" s="283"/>
      <c r="M376" s="20"/>
    </row>
    <row r="377" spans="2:13" ht="12" customHeight="1" outlineLevel="1" x14ac:dyDescent="0.3">
      <c r="B377" s="37"/>
      <c r="C377" s="28"/>
      <c r="D377" s="34"/>
      <c r="E377" s="55">
        <f t="shared" si="42"/>
        <v>8</v>
      </c>
      <c r="F377" s="119"/>
      <c r="G377" s="119"/>
      <c r="H377" s="63"/>
      <c r="I377" s="121"/>
      <c r="J377" s="119"/>
      <c r="K377" s="123">
        <f t="shared" si="41"/>
        <v>0</v>
      </c>
      <c r="L377" s="283"/>
      <c r="M377" s="20"/>
    </row>
    <row r="378" spans="2:13" ht="12" customHeight="1" outlineLevel="1" thickBot="1" x14ac:dyDescent="0.35">
      <c r="B378" s="37"/>
      <c r="C378" s="28"/>
      <c r="D378" s="29"/>
      <c r="E378" s="50"/>
      <c r="F378" s="51"/>
      <c r="G378" s="51"/>
      <c r="H378" s="52"/>
      <c r="I378" s="54"/>
      <c r="J378" s="48" t="s">
        <v>45</v>
      </c>
      <c r="K378" s="123">
        <f>+SUM(K370:K377)</f>
        <v>0</v>
      </c>
      <c r="L378" s="283"/>
      <c r="M378" s="20"/>
    </row>
    <row r="379" spans="2:13" ht="12.65" customHeight="1" outlineLevel="1" thickBot="1" x14ac:dyDescent="0.35">
      <c r="B379" s="37"/>
      <c r="C379" s="28"/>
      <c r="D379" s="118" t="str">
        <f>D57</f>
        <v>*) Accommodation and daily allowance costs will be reimbursed according to the effective State Travelling Regulations.</v>
      </c>
      <c r="E379" s="147"/>
      <c r="F379" s="147"/>
      <c r="G379" s="147"/>
      <c r="H379" s="147"/>
      <c r="I379" s="161" t="str">
        <f>I57</f>
        <v>TOTAL ACCOMMODATION EXPENSES</v>
      </c>
      <c r="J379" s="161"/>
      <c r="K379" s="76">
        <f>+SUM(K378,K369)</f>
        <v>0</v>
      </c>
      <c r="L379" s="283"/>
      <c r="M379" s="20"/>
    </row>
    <row r="380" spans="2:13" ht="12" customHeight="1" outlineLevel="1" x14ac:dyDescent="0.3">
      <c r="B380" s="37"/>
      <c r="C380" s="28"/>
      <c r="D380" s="148"/>
      <c r="E380" s="148"/>
      <c r="F380" s="148"/>
      <c r="G380" s="148"/>
      <c r="H380" s="148"/>
      <c r="I380" s="162"/>
      <c r="J380" s="162"/>
      <c r="K380" s="74"/>
      <c r="L380" s="283"/>
      <c r="M380" s="20"/>
    </row>
    <row r="381" spans="2:13" ht="12" customHeight="1" outlineLevel="1" x14ac:dyDescent="0.3">
      <c r="B381" s="37"/>
      <c r="C381" s="28"/>
      <c r="D381" s="35" t="s">
        <v>8</v>
      </c>
      <c r="E381" s="36"/>
      <c r="F381" s="32" t="s">
        <v>67</v>
      </c>
      <c r="G381" s="32" t="s">
        <v>52</v>
      </c>
      <c r="H381" s="32" t="s">
        <v>68</v>
      </c>
      <c r="I381" s="112" t="s">
        <v>69</v>
      </c>
      <c r="J381" s="112" t="s">
        <v>55</v>
      </c>
      <c r="K381" s="32" t="s">
        <v>41</v>
      </c>
      <c r="L381" s="283"/>
      <c r="M381" s="311" t="s">
        <v>160</v>
      </c>
    </row>
    <row r="382" spans="2:13" ht="12" customHeight="1" outlineLevel="1" x14ac:dyDescent="0.3">
      <c r="B382" s="37"/>
      <c r="C382" s="28"/>
      <c r="D382" s="31" t="s">
        <v>104</v>
      </c>
      <c r="E382" s="30">
        <v>1</v>
      </c>
      <c r="F382" s="122"/>
      <c r="G382" s="122"/>
      <c r="H382" s="61"/>
      <c r="I382" s="123"/>
      <c r="J382" s="122"/>
      <c r="K382" s="123">
        <f t="shared" ref="K382:K389" si="43">I382*J382</f>
        <v>0</v>
      </c>
      <c r="L382" s="283"/>
      <c r="M382" s="20" t="s">
        <v>61</v>
      </c>
    </row>
    <row r="383" spans="2:13" ht="12" customHeight="1" outlineLevel="1" x14ac:dyDescent="0.3">
      <c r="B383" s="37"/>
      <c r="C383" s="28"/>
      <c r="D383" s="117" t="s">
        <v>71</v>
      </c>
      <c r="E383" s="30">
        <f>E382+1</f>
        <v>2</v>
      </c>
      <c r="F383" s="122"/>
      <c r="G383" s="122"/>
      <c r="H383" s="61"/>
      <c r="I383" s="123"/>
      <c r="J383" s="122"/>
      <c r="K383" s="123">
        <f t="shared" si="43"/>
        <v>0</v>
      </c>
      <c r="L383" s="283"/>
      <c r="M383" s="20" t="s">
        <v>145</v>
      </c>
    </row>
    <row r="384" spans="2:13" ht="12.65" customHeight="1" outlineLevel="1" x14ac:dyDescent="0.3">
      <c r="B384" s="37"/>
      <c r="C384" s="28"/>
      <c r="D384" s="180"/>
      <c r="E384" s="30">
        <f t="shared" ref="E384:E389" si="44">E383+1</f>
        <v>3</v>
      </c>
      <c r="F384" s="122"/>
      <c r="G384" s="122"/>
      <c r="H384" s="61"/>
      <c r="I384" s="123"/>
      <c r="J384" s="122"/>
      <c r="K384" s="123">
        <f t="shared" si="43"/>
        <v>0</v>
      </c>
      <c r="L384" s="283"/>
      <c r="M384" s="20" t="s">
        <v>62</v>
      </c>
    </row>
    <row r="385" spans="2:13" ht="12" customHeight="1" outlineLevel="1" x14ac:dyDescent="0.3">
      <c r="B385" s="37"/>
      <c r="C385" s="28"/>
      <c r="D385" s="175"/>
      <c r="E385" s="30">
        <f t="shared" si="44"/>
        <v>4</v>
      </c>
      <c r="F385" s="122"/>
      <c r="G385" s="122"/>
      <c r="H385" s="61"/>
      <c r="I385" s="123"/>
      <c r="J385" s="122"/>
      <c r="K385" s="123">
        <f t="shared" si="43"/>
        <v>0</v>
      </c>
      <c r="L385" s="283"/>
    </row>
    <row r="386" spans="2:13" ht="12" customHeight="1" outlineLevel="1" x14ac:dyDescent="0.3">
      <c r="B386" s="37"/>
      <c r="C386" s="28"/>
      <c r="D386" s="175"/>
      <c r="E386" s="30">
        <f t="shared" si="44"/>
        <v>5</v>
      </c>
      <c r="F386" s="122"/>
      <c r="G386" s="122"/>
      <c r="H386" s="61"/>
      <c r="I386" s="123"/>
      <c r="J386" s="122"/>
      <c r="K386" s="123">
        <f t="shared" si="43"/>
        <v>0</v>
      </c>
      <c r="L386" s="283"/>
    </row>
    <row r="387" spans="2:13" ht="12" customHeight="1" outlineLevel="1" x14ac:dyDescent="0.3">
      <c r="B387" s="37"/>
      <c r="C387" s="28"/>
      <c r="D387" s="175"/>
      <c r="E387" s="30">
        <f t="shared" si="44"/>
        <v>6</v>
      </c>
      <c r="F387" s="122"/>
      <c r="G387" s="122"/>
      <c r="H387" s="61"/>
      <c r="I387" s="123"/>
      <c r="J387" s="122"/>
      <c r="K387" s="123">
        <f t="shared" si="43"/>
        <v>0</v>
      </c>
      <c r="L387" s="283"/>
    </row>
    <row r="388" spans="2:13" ht="12" customHeight="1" outlineLevel="1" x14ac:dyDescent="0.3">
      <c r="B388" s="37"/>
      <c r="C388" s="28"/>
      <c r="D388" s="175"/>
      <c r="E388" s="30">
        <f t="shared" si="44"/>
        <v>7</v>
      </c>
      <c r="F388" s="122"/>
      <c r="G388" s="122"/>
      <c r="H388" s="61"/>
      <c r="I388" s="123"/>
      <c r="J388" s="122"/>
      <c r="K388" s="123">
        <f t="shared" si="43"/>
        <v>0</v>
      </c>
      <c r="L388" s="283"/>
    </row>
    <row r="389" spans="2:13" ht="12" customHeight="1" outlineLevel="1" x14ac:dyDescent="0.3">
      <c r="B389" s="37"/>
      <c r="C389" s="28"/>
      <c r="D389" s="175"/>
      <c r="E389" s="30">
        <f t="shared" si="44"/>
        <v>8</v>
      </c>
      <c r="F389" s="122"/>
      <c r="G389" s="122"/>
      <c r="H389" s="62"/>
      <c r="I389" s="123"/>
      <c r="J389" s="122"/>
      <c r="K389" s="123">
        <f t="shared" si="43"/>
        <v>0</v>
      </c>
      <c r="L389" s="283"/>
    </row>
    <row r="390" spans="2:13" ht="12" customHeight="1" outlineLevel="1" x14ac:dyDescent="0.3">
      <c r="B390" s="37"/>
      <c r="C390" s="28"/>
      <c r="D390" s="176"/>
      <c r="E390" s="57"/>
      <c r="F390" s="58"/>
      <c r="G390" s="58"/>
      <c r="H390" s="59"/>
      <c r="I390" s="53"/>
      <c r="J390" s="48" t="s">
        <v>45</v>
      </c>
      <c r="K390" s="123">
        <f>+SUM(K382:K389)</f>
        <v>0</v>
      </c>
      <c r="L390" s="283"/>
    </row>
    <row r="391" spans="2:13" ht="12" customHeight="1" outlineLevel="1" x14ac:dyDescent="0.3">
      <c r="B391" s="37"/>
      <c r="C391" s="28"/>
      <c r="D391" s="34" t="s">
        <v>105</v>
      </c>
      <c r="E391" s="33">
        <v>1</v>
      </c>
      <c r="F391" s="119"/>
      <c r="G391" s="119"/>
      <c r="H391" s="63"/>
      <c r="I391" s="121"/>
      <c r="J391" s="122"/>
      <c r="K391" s="123">
        <f t="shared" ref="K391:K398" si="45">I391*J391</f>
        <v>0</v>
      </c>
      <c r="L391" s="283"/>
      <c r="M391" s="311" t="s">
        <v>63</v>
      </c>
    </row>
    <row r="392" spans="2:13" ht="12" customHeight="1" outlineLevel="1" x14ac:dyDescent="0.3">
      <c r="B392" s="37"/>
      <c r="C392" s="28"/>
      <c r="D392" s="179" t="s">
        <v>73</v>
      </c>
      <c r="E392" s="30">
        <f t="shared" ref="E392:E398" si="46">E391+1</f>
        <v>2</v>
      </c>
      <c r="F392" s="122"/>
      <c r="G392" s="122"/>
      <c r="H392" s="61"/>
      <c r="I392" s="123"/>
      <c r="J392" s="122"/>
      <c r="K392" s="123">
        <f t="shared" si="45"/>
        <v>0</v>
      </c>
      <c r="L392" s="283"/>
      <c r="M392" s="20" t="s">
        <v>64</v>
      </c>
    </row>
    <row r="393" spans="2:13" ht="12" customHeight="1" outlineLevel="1" x14ac:dyDescent="0.3">
      <c r="B393" s="37"/>
      <c r="C393" s="28"/>
      <c r="D393" s="179" t="s">
        <v>74</v>
      </c>
      <c r="E393" s="30">
        <f t="shared" si="46"/>
        <v>3</v>
      </c>
      <c r="F393" s="122"/>
      <c r="G393" s="122"/>
      <c r="H393" s="61"/>
      <c r="I393" s="123"/>
      <c r="J393" s="122"/>
      <c r="K393" s="123">
        <f t="shared" si="45"/>
        <v>0</v>
      </c>
      <c r="L393" s="283"/>
      <c r="M393" s="20" t="s">
        <v>65</v>
      </c>
    </row>
    <row r="394" spans="2:13" ht="12.65" customHeight="1" outlineLevel="1" x14ac:dyDescent="0.3">
      <c r="B394" s="37"/>
      <c r="C394" s="28"/>
      <c r="D394" s="149"/>
      <c r="E394" s="30">
        <f t="shared" si="46"/>
        <v>4</v>
      </c>
      <c r="F394" s="122"/>
      <c r="G394" s="122"/>
      <c r="H394" s="61"/>
      <c r="I394" s="123"/>
      <c r="J394" s="122"/>
      <c r="K394" s="123">
        <f t="shared" si="45"/>
        <v>0</v>
      </c>
      <c r="L394" s="283"/>
      <c r="M394" s="20" t="s">
        <v>66</v>
      </c>
    </row>
    <row r="395" spans="2:13" ht="12" customHeight="1" outlineLevel="1" x14ac:dyDescent="0.3">
      <c r="B395" s="37"/>
      <c r="C395" s="28"/>
      <c r="D395" s="149"/>
      <c r="E395" s="30">
        <f t="shared" si="46"/>
        <v>5</v>
      </c>
      <c r="F395" s="122"/>
      <c r="G395" s="122"/>
      <c r="H395" s="61"/>
      <c r="I395" s="123"/>
      <c r="J395" s="122"/>
      <c r="K395" s="123">
        <f t="shared" si="45"/>
        <v>0</v>
      </c>
      <c r="L395" s="283"/>
      <c r="M395" s="333" t="s">
        <v>150</v>
      </c>
    </row>
    <row r="396" spans="2:13" ht="12" customHeight="1" outlineLevel="1" x14ac:dyDescent="0.3">
      <c r="B396" s="37"/>
      <c r="C396" s="28"/>
      <c r="D396" s="149"/>
      <c r="E396" s="30">
        <f t="shared" si="46"/>
        <v>6</v>
      </c>
      <c r="F396" s="122"/>
      <c r="G396" s="122"/>
      <c r="H396" s="61"/>
      <c r="I396" s="123"/>
      <c r="J396" s="122"/>
      <c r="K396" s="123">
        <f t="shared" si="45"/>
        <v>0</v>
      </c>
      <c r="L396" s="283"/>
      <c r="M396" s="20"/>
    </row>
    <row r="397" spans="2:13" ht="12" customHeight="1" outlineLevel="1" x14ac:dyDescent="0.3">
      <c r="B397" s="37"/>
      <c r="C397" s="28"/>
      <c r="D397" s="149"/>
      <c r="E397" s="30">
        <f t="shared" si="46"/>
        <v>7</v>
      </c>
      <c r="F397" s="122"/>
      <c r="G397" s="122"/>
      <c r="H397" s="61"/>
      <c r="I397" s="123"/>
      <c r="J397" s="122"/>
      <c r="K397" s="123">
        <f t="shared" si="45"/>
        <v>0</v>
      </c>
      <c r="L397" s="283"/>
      <c r="M397" s="20"/>
    </row>
    <row r="398" spans="2:13" ht="12" customHeight="1" outlineLevel="1" x14ac:dyDescent="0.3">
      <c r="B398" s="37"/>
      <c r="C398" s="28"/>
      <c r="D398" s="149"/>
      <c r="E398" s="30">
        <f t="shared" si="46"/>
        <v>8</v>
      </c>
      <c r="F398" s="122"/>
      <c r="G398" s="122"/>
      <c r="H398" s="61"/>
      <c r="I398" s="123"/>
      <c r="J398" s="122"/>
      <c r="K398" s="123">
        <f t="shared" si="45"/>
        <v>0</v>
      </c>
      <c r="L398" s="283"/>
      <c r="M398" s="20"/>
    </row>
    <row r="399" spans="2:13" ht="12" customHeight="1" outlineLevel="1" thickBot="1" x14ac:dyDescent="0.35">
      <c r="B399" s="37"/>
      <c r="C399" s="28"/>
      <c r="D399" s="178"/>
      <c r="E399" s="50"/>
      <c r="F399" s="51"/>
      <c r="G399" s="51"/>
      <c r="H399" s="60"/>
      <c r="I399" s="54"/>
      <c r="J399" s="48" t="s">
        <v>45</v>
      </c>
      <c r="K399" s="123">
        <f>+SUM(K391:K398)</f>
        <v>0</v>
      </c>
      <c r="L399" s="283"/>
      <c r="M399" s="20"/>
    </row>
    <row r="400" spans="2:13" ht="12" customHeight="1" outlineLevel="1" thickBot="1" x14ac:dyDescent="0.35">
      <c r="B400" s="37"/>
      <c r="C400" s="28"/>
      <c r="D400" s="134" t="s">
        <v>75</v>
      </c>
      <c r="I400" s="42" t="str">
        <f>I78</f>
        <v>TOTAL EXPERT EXPENSES</v>
      </c>
      <c r="K400" s="76">
        <f>+SUM(K399,K390)</f>
        <v>0</v>
      </c>
      <c r="L400" s="283"/>
      <c r="M400" s="20"/>
    </row>
    <row r="401" spans="2:13" ht="15" customHeight="1" outlineLevel="1" x14ac:dyDescent="0.3">
      <c r="B401" s="37"/>
      <c r="C401" s="28"/>
      <c r="D401" s="134" t="s">
        <v>83</v>
      </c>
      <c r="I401" s="42"/>
      <c r="K401" s="87"/>
      <c r="L401" s="283"/>
      <c r="M401" s="20"/>
    </row>
    <row r="402" spans="2:13" ht="15" customHeight="1" outlineLevel="1" x14ac:dyDescent="0.3">
      <c r="B402" s="37"/>
      <c r="C402" s="28"/>
      <c r="D402" s="134" t="s">
        <v>146</v>
      </c>
      <c r="I402" s="42"/>
      <c r="K402" s="73"/>
      <c r="L402" s="283"/>
      <c r="M402" s="20"/>
    </row>
    <row r="403" spans="2:13" ht="12" customHeight="1" outlineLevel="1" x14ac:dyDescent="0.3">
      <c r="B403" s="37"/>
      <c r="C403" s="28"/>
      <c r="D403" s="35" t="s">
        <v>77</v>
      </c>
      <c r="E403" s="36"/>
      <c r="F403" s="35" t="s">
        <v>78</v>
      </c>
      <c r="G403" s="156"/>
      <c r="H403" s="157"/>
      <c r="I403" s="112" t="s">
        <v>54</v>
      </c>
      <c r="J403" s="112" t="s">
        <v>55</v>
      </c>
      <c r="K403" s="32" t="s">
        <v>41</v>
      </c>
      <c r="L403" s="283"/>
      <c r="M403" s="311" t="s">
        <v>147</v>
      </c>
    </row>
    <row r="404" spans="2:13" ht="13" customHeight="1" outlineLevel="1" x14ac:dyDescent="0.3">
      <c r="B404" s="37"/>
      <c r="C404" s="28"/>
      <c r="D404" s="115"/>
      <c r="E404" s="57">
        <v>1</v>
      </c>
      <c r="F404" s="124"/>
      <c r="G404" s="125"/>
      <c r="H404" s="86"/>
      <c r="I404" s="126"/>
      <c r="J404" s="122"/>
      <c r="K404" s="123">
        <f t="shared" ref="K404:K411" si="47">I404*J404</f>
        <v>0</v>
      </c>
      <c r="L404" s="283"/>
      <c r="M404" s="20"/>
    </row>
    <row r="405" spans="2:13" ht="12" customHeight="1" outlineLevel="1" x14ac:dyDescent="0.3">
      <c r="B405" s="37"/>
      <c r="C405" s="28"/>
      <c r="D405" s="160"/>
      <c r="E405" s="47">
        <f>E404+1</f>
        <v>2</v>
      </c>
      <c r="F405" s="124"/>
      <c r="G405" s="125"/>
      <c r="H405" s="86"/>
      <c r="I405" s="123"/>
      <c r="J405" s="122"/>
      <c r="K405" s="123">
        <f t="shared" si="47"/>
        <v>0</v>
      </c>
      <c r="L405" s="283"/>
      <c r="M405" s="20"/>
    </row>
    <row r="406" spans="2:13" ht="12" customHeight="1" outlineLevel="1" x14ac:dyDescent="0.3">
      <c r="B406" s="37"/>
      <c r="C406" s="28"/>
      <c r="D406" s="160"/>
      <c r="E406" s="47">
        <f t="shared" ref="E406:E411" si="48">E405+1</f>
        <v>3</v>
      </c>
      <c r="F406" s="124"/>
      <c r="G406" s="125"/>
      <c r="H406" s="86"/>
      <c r="I406" s="123"/>
      <c r="J406" s="122"/>
      <c r="K406" s="123">
        <f t="shared" si="47"/>
        <v>0</v>
      </c>
      <c r="L406" s="283"/>
      <c r="M406" s="20"/>
    </row>
    <row r="407" spans="2:13" ht="12" customHeight="1" outlineLevel="1" x14ac:dyDescent="0.3">
      <c r="B407" s="37"/>
      <c r="C407" s="28"/>
      <c r="D407" s="160"/>
      <c r="E407" s="47">
        <f t="shared" si="48"/>
        <v>4</v>
      </c>
      <c r="F407" s="124"/>
      <c r="G407" s="125"/>
      <c r="H407" s="86"/>
      <c r="I407" s="123"/>
      <c r="J407" s="122"/>
      <c r="K407" s="123">
        <f t="shared" si="47"/>
        <v>0</v>
      </c>
      <c r="L407" s="283"/>
      <c r="M407" s="20"/>
    </row>
    <row r="408" spans="2:13" ht="12" customHeight="1" outlineLevel="1" x14ac:dyDescent="0.3">
      <c r="B408" s="37"/>
      <c r="C408" s="28"/>
      <c r="D408" s="146"/>
      <c r="E408" s="47">
        <f t="shared" si="48"/>
        <v>5</v>
      </c>
      <c r="F408" s="124"/>
      <c r="G408" s="125"/>
      <c r="H408" s="86"/>
      <c r="I408" s="123"/>
      <c r="J408" s="122"/>
      <c r="K408" s="123">
        <f t="shared" si="47"/>
        <v>0</v>
      </c>
      <c r="L408" s="283"/>
      <c r="M408" s="20"/>
    </row>
    <row r="409" spans="2:13" ht="12" customHeight="1" outlineLevel="1" x14ac:dyDescent="0.3">
      <c r="B409" s="37"/>
      <c r="C409" s="28"/>
      <c r="D409" s="146"/>
      <c r="E409" s="47">
        <f t="shared" si="48"/>
        <v>6</v>
      </c>
      <c r="F409" s="124"/>
      <c r="G409" s="125"/>
      <c r="H409" s="86"/>
      <c r="I409" s="123"/>
      <c r="J409" s="122"/>
      <c r="K409" s="123">
        <f t="shared" si="47"/>
        <v>0</v>
      </c>
      <c r="L409" s="283"/>
      <c r="M409" s="20"/>
    </row>
    <row r="410" spans="2:13" ht="12" customHeight="1" outlineLevel="1" x14ac:dyDescent="0.3">
      <c r="B410" s="37"/>
      <c r="C410" s="28"/>
      <c r="D410" s="85"/>
      <c r="E410" s="47">
        <f t="shared" si="48"/>
        <v>7</v>
      </c>
      <c r="F410" s="124"/>
      <c r="G410" s="125"/>
      <c r="H410" s="86"/>
      <c r="I410" s="123"/>
      <c r="J410" s="122"/>
      <c r="K410" s="123">
        <f t="shared" si="47"/>
        <v>0</v>
      </c>
      <c r="L410" s="283"/>
      <c r="M410" s="20"/>
    </row>
    <row r="411" spans="2:13" ht="12" customHeight="1" outlineLevel="1" thickBot="1" x14ac:dyDescent="0.35">
      <c r="B411" s="37"/>
      <c r="C411" s="28"/>
      <c r="D411" s="33"/>
      <c r="E411" s="47">
        <f t="shared" si="48"/>
        <v>8</v>
      </c>
      <c r="F411" s="124"/>
      <c r="G411" s="125"/>
      <c r="H411" s="86"/>
      <c r="I411" s="123"/>
      <c r="J411" s="122"/>
      <c r="K411" s="123">
        <f t="shared" si="47"/>
        <v>0</v>
      </c>
      <c r="L411" s="283"/>
      <c r="M411" s="20"/>
    </row>
    <row r="412" spans="2:13" ht="12" customHeight="1" outlineLevel="1" thickBot="1" x14ac:dyDescent="0.35">
      <c r="B412" s="37"/>
      <c r="C412" s="28"/>
      <c r="D412" s="152" t="str">
        <f>D91</f>
        <v>*) Please read carefully the instructions on types of acceptable expenses which are available on Finnpartnership's website (terms of facility and FAQ).</v>
      </c>
      <c r="E412" s="152"/>
      <c r="F412" s="152"/>
      <c r="G412" s="152"/>
      <c r="H412" s="152"/>
      <c r="I412" s="161" t="str">
        <f>I91</f>
        <v>TOTAL OTHER EXPENSES</v>
      </c>
      <c r="J412" s="161"/>
      <c r="K412" s="76">
        <f>+SUM(K404:K411)</f>
        <v>0</v>
      </c>
      <c r="L412" s="283"/>
      <c r="M412" s="20"/>
    </row>
    <row r="413" spans="2:13" ht="12" customHeight="1" outlineLevel="1" x14ac:dyDescent="0.3">
      <c r="B413" s="37"/>
      <c r="C413" s="28"/>
      <c r="D413" s="134"/>
      <c r="E413" s="134"/>
      <c r="F413" s="134"/>
      <c r="G413" s="134"/>
      <c r="H413" s="134"/>
      <c r="I413" s="164"/>
      <c r="J413" s="164"/>
      <c r="K413" s="77"/>
      <c r="L413" s="283"/>
      <c r="M413" s="20"/>
    </row>
    <row r="414" spans="2:13" ht="12" customHeight="1" outlineLevel="1" thickBot="1" x14ac:dyDescent="0.35">
      <c r="B414" s="37"/>
      <c r="C414" s="78"/>
      <c r="D414" s="88"/>
      <c r="E414" s="79"/>
      <c r="F414" s="89"/>
      <c r="G414" s="89"/>
      <c r="H414" s="90"/>
      <c r="I414" s="89"/>
      <c r="J414" s="89"/>
      <c r="K414" s="84"/>
      <c r="L414" s="283"/>
      <c r="M414" s="20"/>
    </row>
    <row r="415" spans="2:13" s="7" customFormat="1" ht="12" customHeight="1" thickTop="1" x14ac:dyDescent="0.3">
      <c r="B415" s="3"/>
      <c r="C415" s="15"/>
      <c r="D415" s="17" t="s">
        <v>140</v>
      </c>
      <c r="E415" s="4"/>
      <c r="F415" s="4"/>
      <c r="G415" s="4"/>
      <c r="H415" s="4"/>
      <c r="I415" s="4"/>
      <c r="J415" s="4"/>
      <c r="K415" s="5">
        <f>+SUM(K358,K379,K400,K412)</f>
        <v>0</v>
      </c>
      <c r="L415" s="12"/>
      <c r="M415" s="21"/>
    </row>
    <row r="416" spans="2:13" s="11" customFormat="1" ht="12" customHeight="1" x14ac:dyDescent="0.3">
      <c r="B416" s="91"/>
      <c r="I416" s="95"/>
      <c r="K416" s="94"/>
      <c r="L416" s="283"/>
      <c r="M416" s="20"/>
    </row>
    <row r="417" spans="2:13" s="7" customFormat="1" x14ac:dyDescent="0.3">
      <c r="B417" s="3"/>
      <c r="C417" s="19"/>
      <c r="D417" s="8"/>
      <c r="E417" s="8"/>
      <c r="F417" s="8"/>
      <c r="G417" s="8"/>
      <c r="H417" s="8"/>
      <c r="I417" s="8"/>
      <c r="J417" s="8"/>
      <c r="K417" s="6"/>
      <c r="L417" s="284"/>
      <c r="M417" s="21"/>
    </row>
    <row r="418" spans="2:13" s="7" customFormat="1" ht="13.5" thickBot="1" x14ac:dyDescent="0.35">
      <c r="B418" s="3"/>
      <c r="C418" s="19"/>
      <c r="D418" s="8"/>
      <c r="E418" s="8"/>
      <c r="F418" s="8"/>
      <c r="G418" s="8"/>
      <c r="H418" s="8"/>
      <c r="I418" s="8"/>
      <c r="J418" s="8"/>
      <c r="K418" s="6"/>
      <c r="L418" s="284"/>
      <c r="M418" s="21"/>
    </row>
    <row r="419" spans="2:13" ht="15.5" x14ac:dyDescent="0.35">
      <c r="B419" s="37"/>
      <c r="C419" s="100" t="s">
        <v>119</v>
      </c>
      <c r="D419" s="101"/>
      <c r="E419" s="102"/>
      <c r="F419" s="103"/>
      <c r="G419" s="103"/>
      <c r="H419" s="103"/>
      <c r="I419" s="103"/>
      <c r="J419" s="103"/>
      <c r="K419" s="103"/>
      <c r="L419" s="285"/>
    </row>
    <row r="420" spans="2:13" x14ac:dyDescent="0.3">
      <c r="B420" s="37"/>
      <c r="C420" s="104"/>
      <c r="D420" s="105"/>
      <c r="E420" s="105"/>
      <c r="F420" s="105"/>
      <c r="G420" s="105"/>
      <c r="H420" s="105"/>
      <c r="I420" s="105"/>
      <c r="J420" s="105"/>
      <c r="K420" s="105"/>
      <c r="L420" s="285"/>
    </row>
    <row r="421" spans="2:13" ht="15.5" x14ac:dyDescent="0.35">
      <c r="B421" s="37"/>
      <c r="C421" s="104"/>
      <c r="D421" s="291" t="s">
        <v>25</v>
      </c>
      <c r="E421" s="136"/>
      <c r="F421" s="136"/>
      <c r="G421" s="136"/>
      <c r="H421" s="136"/>
      <c r="I421" s="137"/>
      <c r="K421" s="123">
        <f>K94</f>
        <v>0</v>
      </c>
      <c r="L421" s="285"/>
    </row>
    <row r="422" spans="2:13" ht="15.5" x14ac:dyDescent="0.35">
      <c r="B422" s="37"/>
      <c r="C422" s="104"/>
      <c r="D422" s="292" t="s">
        <v>26</v>
      </c>
      <c r="E422" s="138"/>
      <c r="F422" s="138"/>
      <c r="G422" s="138"/>
      <c r="H422" s="138"/>
      <c r="I422" s="139"/>
      <c r="K422" s="123">
        <f>K174</f>
        <v>0</v>
      </c>
      <c r="L422" s="285"/>
    </row>
    <row r="423" spans="2:13" ht="15.5" x14ac:dyDescent="0.35">
      <c r="B423" s="37"/>
      <c r="C423" s="104"/>
      <c r="D423" s="291" t="s">
        <v>27</v>
      </c>
      <c r="E423" s="136"/>
      <c r="F423" s="136"/>
      <c r="G423" s="136"/>
      <c r="H423" s="136"/>
      <c r="I423" s="137"/>
      <c r="K423" s="123">
        <f>K254</f>
        <v>0</v>
      </c>
      <c r="L423" s="285"/>
    </row>
    <row r="424" spans="2:13" ht="15.5" x14ac:dyDescent="0.35">
      <c r="B424" s="37"/>
      <c r="C424" s="104"/>
      <c r="D424" s="292" t="s">
        <v>143</v>
      </c>
      <c r="E424" s="136"/>
      <c r="F424" s="136"/>
      <c r="G424" s="136"/>
      <c r="H424" s="136"/>
      <c r="I424" s="137"/>
      <c r="K424" s="123">
        <f>K334</f>
        <v>0</v>
      </c>
      <c r="L424" s="285"/>
    </row>
    <row r="425" spans="2:13" ht="14.25" customHeight="1" x14ac:dyDescent="0.35">
      <c r="B425" s="37"/>
      <c r="C425" s="104"/>
      <c r="D425" s="293" t="s">
        <v>139</v>
      </c>
      <c r="E425" s="136"/>
      <c r="F425" s="136"/>
      <c r="G425" s="136"/>
      <c r="H425" s="136"/>
      <c r="I425" s="137"/>
      <c r="K425" s="123">
        <f>K415</f>
        <v>0</v>
      </c>
      <c r="L425" s="285"/>
    </row>
    <row r="426" spans="2:13" ht="5.15" customHeight="1" thickBot="1" x14ac:dyDescent="0.35">
      <c r="B426" s="37"/>
      <c r="C426" s="104"/>
      <c r="D426" s="290"/>
      <c r="E426" s="163"/>
      <c r="F426" s="163"/>
      <c r="G426" s="163"/>
      <c r="H426" s="163"/>
      <c r="I426" s="107"/>
      <c r="L426" s="285"/>
    </row>
    <row r="427" spans="2:13" ht="16" thickTop="1" x14ac:dyDescent="0.35">
      <c r="B427" s="37"/>
      <c r="C427" s="104"/>
      <c r="D427" s="294" t="s">
        <v>118</v>
      </c>
      <c r="E427" s="97"/>
      <c r="F427" s="97"/>
      <c r="G427" s="97"/>
      <c r="H427" s="132"/>
      <c r="I427" s="141"/>
      <c r="K427" s="295">
        <f>+SUM(K421,K422,K423,K424,K425)</f>
        <v>0</v>
      </c>
      <c r="L427" s="285"/>
    </row>
    <row r="428" spans="2:13" ht="16" thickBot="1" x14ac:dyDescent="0.4">
      <c r="B428" s="37"/>
      <c r="C428" s="106"/>
      <c r="D428" s="142"/>
      <c r="E428" s="142"/>
      <c r="F428" s="142"/>
      <c r="G428" s="142"/>
      <c r="H428" s="143"/>
      <c r="I428" s="144"/>
      <c r="J428" s="145"/>
      <c r="K428" s="145"/>
      <c r="L428" s="285"/>
    </row>
    <row r="429" spans="2:13" ht="13.5" thickBot="1" x14ac:dyDescent="0.35">
      <c r="B429" s="38"/>
      <c r="C429" s="43"/>
      <c r="D429" s="43"/>
      <c r="E429" s="43"/>
      <c r="F429" s="43"/>
      <c r="G429" s="43"/>
      <c r="H429" s="43"/>
      <c r="I429" s="43"/>
      <c r="J429" s="43"/>
      <c r="K429" s="43"/>
      <c r="L429" s="286"/>
    </row>
  </sheetData>
  <protectedRanges>
    <protectedRange sqref="J48:J55 J39:J46 F39:I56 J128:J135 J119:J126 F119:I136 J208:J215 J199:J206 F199:I216 J288:J295 J279:J286 F279:I296 J370:J377 J361:J368 F361:I378 L119:L136 K39:L56" name="Range4"/>
    <protectedRange sqref="J60:J67 J149:J156 J140:J147 K92 L141:L178 F140:I157 J229:J236 J220:J227 F220:I237 J309:J316 J300:J307 F300:I317 J391:J398 J382:J389 F382:I399 K172 K252 K332 K83:K90 K413:K414 L60:L92 J69:J76 F60:I77 I92 I83:I90 J83:J92 F83:H92 I172 I163:I170 J163:J172 F163:H172 I252 I243:I250 J243:J252 F243:H252 I332 I323:I330 J323:J332 F323:H332 F81:K81 I404:I411 J404:J414 F404:H414 I413:I414 K60:K77" name="Range5"/>
    <protectedRange sqref="L417:L418" name="Range7"/>
  </protectedRanges>
  <printOptions horizontalCentered="1" verticalCentered="1"/>
  <pageMargins left="0.35433070866141736" right="0.35433070866141736" top="0.59055118110236227" bottom="0.59055118110236227" header="0.27559055118110237" footer="0.51181102362204722"/>
  <pageSetup paperSize="9" scale="47" orientation="portrait" r:id="rId1"/>
  <headerFooter alignWithMargins="0">
    <oddHeader>&amp;R&amp;D</oddHeader>
    <oddFooter>&amp;R&amp;P (&amp;N)_x000D_&amp;1#&amp;"Aptos"&amp;12&amp;KFF0000 Confidential</oddFooter>
  </headerFooter>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20" ma:contentTypeDescription="Luo uusi asiakirja." ma:contentTypeScope="" ma:versionID="7ccd5d194e311a2388978966057a4e02">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595d353f8340ee1e40926f612698b8e9"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05F9E4E-FA57-42D6-9AFE-C0197374F287}">
  <ds:schemaRefs>
    <ds:schemaRef ds:uri="http://purl.org/dc/elements/1.1/"/>
    <ds:schemaRef ds:uri="http://schemas.microsoft.com/office/infopath/2007/PartnerControls"/>
    <ds:schemaRef ds:uri="http://schemas.microsoft.com/sharepoint/v3"/>
    <ds:schemaRef ds:uri="http://schemas.openxmlformats.org/package/2006/metadata/core-properties"/>
    <ds:schemaRef ds:uri="http://schemas.microsoft.com/office/2006/documentManagement/types"/>
    <ds:schemaRef ds:uri="http://purl.org/dc/terms/"/>
    <ds:schemaRef ds:uri="http://purl.org/dc/dcmitype/"/>
    <ds:schemaRef ds:uri="http://schemas.microsoft.com/office/2006/metadata/properties"/>
    <ds:schemaRef ds:uri="1562b8ae-3a91-42b8-8f97-b983f44ff726"/>
    <ds:schemaRef ds:uri="395e9e7b-93f2-47bd-852a-8044d06dd578"/>
    <ds:schemaRef ds:uri="http://www.w3.org/XML/1998/namespace"/>
  </ds:schemaRefs>
</ds:datastoreItem>
</file>

<file path=customXml/itemProps2.xml><?xml version="1.0" encoding="utf-8"?>
<ds:datastoreItem xmlns:ds="http://schemas.openxmlformats.org/officeDocument/2006/customXml" ds:itemID="{209E0621-A70E-4CAB-A58F-3AFEDD6BA1DA}"/>
</file>

<file path=customXml/itemProps3.xml><?xml version="1.0" encoding="utf-8"?>
<ds:datastoreItem xmlns:ds="http://schemas.openxmlformats.org/officeDocument/2006/customXml" ds:itemID="{53CEDFB9-B025-4166-88C2-6E0093490A0C}">
  <ds:schemaRefs>
    <ds:schemaRef ds:uri="http://schemas.microsoft.com/sharepoint/v3/contenttype/forms"/>
  </ds:schemaRefs>
</ds:datastoreItem>
</file>

<file path=docMetadata/LabelInfo.xml><?xml version="1.0" encoding="utf-8"?>
<clbl:labelList xmlns:clbl="http://schemas.microsoft.com/office/2020/mipLabelMetadata">
  <clbl:label id="{ce1be71e-e59a-4c00-b50e-91c48d7c6870}" enabled="1" method="Privileged" siteId="{7a6bd9b4-6668-42ee-9181-3c07f773256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29</vt:i4>
      </vt:variant>
    </vt:vector>
  </HeadingPairs>
  <TitlesOfParts>
    <vt:vector size="35" baseType="lpstr">
      <vt:lpstr>Summary</vt:lpstr>
      <vt:lpstr>Long-term business partnership</vt:lpstr>
      <vt:lpstr>Piloting w. international org.</vt:lpstr>
      <vt:lpstr>Investment project</vt:lpstr>
      <vt:lpstr>Support function project</vt:lpstr>
      <vt:lpstr>Innovation funding</vt:lpstr>
      <vt:lpstr>'Innovation funding'!Print_Titles</vt:lpstr>
      <vt:lpstr>'Investment project'!Print_Titles</vt:lpstr>
      <vt:lpstr>'Long-term business partnership'!Print_Titles</vt:lpstr>
      <vt:lpstr>'Piloting w. international org.'!Print_Titles</vt:lpstr>
      <vt:lpstr>'Support function project'!Print_Titles</vt:lpstr>
      <vt:lpstr>'Innovation funding'!Text104</vt:lpstr>
      <vt:lpstr>'Long-term business partnership'!Text104</vt:lpstr>
      <vt:lpstr>'Piloting w. international org.'!Text104</vt:lpstr>
      <vt:lpstr>'Support function project'!Text104</vt:lpstr>
      <vt:lpstr>'Innovation funding'!Text78</vt:lpstr>
      <vt:lpstr>'Long-term business partnership'!Text78</vt:lpstr>
      <vt:lpstr>'Piloting w. international org.'!Text78</vt:lpstr>
      <vt:lpstr>'Support function project'!Text78</vt:lpstr>
      <vt:lpstr>'Innovation funding'!Text79</vt:lpstr>
      <vt:lpstr>'Long-term business partnership'!Text79</vt:lpstr>
      <vt:lpstr>'Piloting w. international org.'!Text79</vt:lpstr>
      <vt:lpstr>'Support function project'!Text79</vt:lpstr>
      <vt:lpstr>'Innovation funding'!Text80</vt:lpstr>
      <vt:lpstr>'Long-term business partnership'!Text80</vt:lpstr>
      <vt:lpstr>'Piloting w. international org.'!Text80</vt:lpstr>
      <vt:lpstr>'Support function project'!Text80</vt:lpstr>
      <vt:lpstr>'Innovation funding'!Text81</vt:lpstr>
      <vt:lpstr>'Long-term business partnership'!Text81</vt:lpstr>
      <vt:lpstr>'Piloting w. international org.'!Text81</vt:lpstr>
      <vt:lpstr>'Support function project'!Text81</vt:lpstr>
      <vt:lpstr>'Innovation funding'!Text98</vt:lpstr>
      <vt:lpstr>'Investment project'!Text98</vt:lpstr>
      <vt:lpstr>'Long-term business partnership'!Text98</vt:lpstr>
      <vt:lpstr>'Piloting w. international org.'!Text98</vt:lpstr>
    </vt:vector>
  </TitlesOfParts>
  <Manager/>
  <Company>Finnpartnership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Hankebudjetti</dc:title>
  <dc:subject/>
  <dc:creator>Arlander Nora</dc:creator>
  <cp:keywords/>
  <dc:description/>
  <cp:lastModifiedBy>Nikke Karjalainen</cp:lastModifiedBy>
  <cp:revision/>
  <dcterms:created xsi:type="dcterms:W3CDTF">2006-04-06T12:45:31Z</dcterms:created>
  <dcterms:modified xsi:type="dcterms:W3CDTF">2026-01-02T09:36:59Z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ContentTypeId">
    <vt:lpwstr>0x0101001F9A800EBC331347B42D75003B770E46</vt:lpwstr>
  </property>
  <property fmtid="{D5CDD505-2E9C-101B-9397-08002B2CF9AE}" pid="4" name="MediaServiceImageTags">
    <vt:lpwstr/>
  </property>
</Properties>
</file>